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งานที่ทำจาก อ.ตรีภพ\แพทย์ใช้ทุน\"/>
    </mc:Choice>
  </mc:AlternateContent>
  <xr:revisionPtr revIDLastSave="0" documentId="13_ncr:1_{43E1D98D-F1C3-4D88-8C0C-E2E9156B5219}" xr6:coauthVersionLast="36" xr6:coauthVersionMax="36" xr10:uidLastSave="{00000000-0000-0000-0000-000000000000}"/>
  <bookViews>
    <workbookView xWindow="0" yWindow="45" windowWidth="19155" windowHeight="11820" activeTab="3" xr2:uid="{00000000-000D-0000-FFFF-FFFF00000000}"/>
  </bookViews>
  <sheets>
    <sheet name="สรุป" sheetId="6" r:id="rId1"/>
    <sheet name="จำนวนโควตา" sheetId="1" r:id="rId2"/>
    <sheet name="แพทย์พี่เลื้ยง" sheetId="3" r:id="rId3"/>
    <sheet name="โควตาศิริราช" sheetId="5" r:id="rId4"/>
    <sheet name="Sheet1" sheetId="7" r:id="rId5"/>
  </sheets>
  <definedNames>
    <definedName name="_xlnm.Print_Area" localSheetId="3">โควตาศิริราช!$A$1:$G$40</definedName>
  </definedNames>
  <calcPr calcId="191029"/>
</workbook>
</file>

<file path=xl/calcChain.xml><?xml version="1.0" encoding="utf-8"?>
<calcChain xmlns="http://schemas.openxmlformats.org/spreadsheetml/2006/main">
  <c r="V37" i="5" l="1"/>
  <c r="X37" i="5"/>
  <c r="V36" i="5"/>
  <c r="X36" i="5"/>
  <c r="X35" i="5"/>
  <c r="V35" i="5"/>
  <c r="X34" i="5"/>
  <c r="X33" i="5"/>
  <c r="U39" i="5"/>
  <c r="V38" i="5"/>
  <c r="V34" i="5"/>
  <c r="V33" i="5"/>
  <c r="V32" i="5"/>
  <c r="V31" i="5"/>
  <c r="V30" i="5"/>
  <c r="V29" i="5"/>
  <c r="T27" i="5"/>
  <c r="U27" i="5"/>
  <c r="V16" i="5"/>
  <c r="V17" i="5"/>
  <c r="V18" i="5"/>
  <c r="V19" i="5"/>
  <c r="V20" i="5"/>
  <c r="V21" i="5"/>
  <c r="V22" i="5"/>
  <c r="V23" i="5"/>
  <c r="V24" i="5"/>
  <c r="V25" i="5"/>
  <c r="V26" i="5"/>
  <c r="V15" i="5"/>
  <c r="U13" i="5"/>
  <c r="V5" i="5"/>
  <c r="V6" i="5"/>
  <c r="V7" i="5"/>
  <c r="V8" i="5"/>
  <c r="V9" i="5"/>
  <c r="V10" i="5"/>
  <c r="V11" i="5"/>
  <c r="V12" i="5"/>
  <c r="V4" i="5"/>
  <c r="Q39" i="5"/>
  <c r="N39" i="5"/>
  <c r="S33" i="5"/>
  <c r="S34" i="5"/>
  <c r="W39" i="5"/>
  <c r="T39" i="5"/>
  <c r="X38" i="5"/>
  <c r="X32" i="5"/>
  <c r="X31" i="5"/>
  <c r="X30" i="5"/>
  <c r="X29" i="5"/>
  <c r="W27" i="5"/>
  <c r="X26" i="5"/>
  <c r="X25" i="5"/>
  <c r="X24" i="5"/>
  <c r="X23" i="5"/>
  <c r="X22" i="5"/>
  <c r="X21" i="5"/>
  <c r="X20" i="5"/>
  <c r="X19" i="5"/>
  <c r="X18" i="5"/>
  <c r="X17" i="5"/>
  <c r="X16" i="5"/>
  <c r="X15" i="5"/>
  <c r="W13" i="5"/>
  <c r="T13" i="5"/>
  <c r="X12" i="5"/>
  <c r="X11" i="5"/>
  <c r="X10" i="5"/>
  <c r="X9" i="5"/>
  <c r="X8" i="5"/>
  <c r="X7" i="5"/>
  <c r="X6" i="5"/>
  <c r="X5" i="5"/>
  <c r="X4" i="5"/>
  <c r="R39" i="5"/>
  <c r="S38" i="5"/>
  <c r="S32" i="5"/>
  <c r="S31" i="5"/>
  <c r="S30" i="5"/>
  <c r="S29" i="5"/>
  <c r="R27" i="5"/>
  <c r="Q27" i="5"/>
  <c r="S26" i="5"/>
  <c r="S25" i="5"/>
  <c r="S24" i="5"/>
  <c r="S23" i="5"/>
  <c r="S22" i="5"/>
  <c r="S21" i="5"/>
  <c r="S20" i="5"/>
  <c r="S19" i="5"/>
  <c r="S18" i="5"/>
  <c r="S17" i="5"/>
  <c r="S16" i="5"/>
  <c r="S15" i="5"/>
  <c r="R13" i="5"/>
  <c r="Q13" i="5"/>
  <c r="S12" i="5"/>
  <c r="S11" i="5"/>
  <c r="S10" i="5"/>
  <c r="S9" i="5"/>
  <c r="S8" i="5"/>
  <c r="S7" i="5"/>
  <c r="S6" i="5"/>
  <c r="S5" i="5"/>
  <c r="S4" i="5"/>
  <c r="G33" i="6"/>
  <c r="F33" i="6"/>
  <c r="E33" i="6"/>
  <c r="D33" i="6"/>
  <c r="C33" i="6"/>
  <c r="M32" i="5"/>
  <c r="J32" i="5"/>
  <c r="G32" i="5"/>
  <c r="D32" i="5"/>
  <c r="M20" i="5"/>
  <c r="J20" i="5"/>
  <c r="G20" i="5"/>
  <c r="D20" i="5"/>
  <c r="P32" i="5"/>
  <c r="O27" i="5"/>
  <c r="P20" i="5"/>
  <c r="O39" i="5"/>
  <c r="P38" i="5"/>
  <c r="P31" i="5"/>
  <c r="P30" i="5"/>
  <c r="P29" i="5"/>
  <c r="N27" i="5"/>
  <c r="P26" i="5"/>
  <c r="P25" i="5"/>
  <c r="P24" i="5"/>
  <c r="P23" i="5"/>
  <c r="P22" i="5"/>
  <c r="P21" i="5"/>
  <c r="P19" i="5"/>
  <c r="P18" i="5"/>
  <c r="P17" i="5"/>
  <c r="P16" i="5"/>
  <c r="P15" i="5"/>
  <c r="O13" i="5"/>
  <c r="N13" i="5"/>
  <c r="P12" i="5"/>
  <c r="P11" i="5"/>
  <c r="P10" i="5"/>
  <c r="P9" i="5"/>
  <c r="P8" i="5"/>
  <c r="P7" i="5"/>
  <c r="P6" i="5"/>
  <c r="P5" i="5"/>
  <c r="P4" i="5"/>
  <c r="L39" i="5"/>
  <c r="K39" i="5"/>
  <c r="I39" i="5"/>
  <c r="H39" i="5"/>
  <c r="F39" i="5"/>
  <c r="E39" i="5"/>
  <c r="C39" i="5"/>
  <c r="B39" i="5"/>
  <c r="M38" i="5"/>
  <c r="J38" i="5"/>
  <c r="G38" i="5"/>
  <c r="D38" i="5"/>
  <c r="M31" i="5"/>
  <c r="M30" i="5"/>
  <c r="J30" i="5"/>
  <c r="G30" i="5"/>
  <c r="D30" i="5"/>
  <c r="M29" i="5"/>
  <c r="J29" i="5"/>
  <c r="G29" i="5"/>
  <c r="D29" i="5"/>
  <c r="L27" i="5"/>
  <c r="K27" i="5"/>
  <c r="I27" i="5"/>
  <c r="H27" i="5"/>
  <c r="F27" i="5"/>
  <c r="E27" i="5"/>
  <c r="C27" i="5"/>
  <c r="B27" i="5"/>
  <c r="M26" i="5"/>
  <c r="J26" i="5"/>
  <c r="G26" i="5"/>
  <c r="D26" i="5"/>
  <c r="M25" i="5"/>
  <c r="J25" i="5"/>
  <c r="G25" i="5"/>
  <c r="D25" i="5"/>
  <c r="M24" i="5"/>
  <c r="J24" i="5"/>
  <c r="M23" i="5"/>
  <c r="J23" i="5"/>
  <c r="G23" i="5"/>
  <c r="D23" i="5"/>
  <c r="M22" i="5"/>
  <c r="J22" i="5"/>
  <c r="G22" i="5"/>
  <c r="D22" i="5"/>
  <c r="M21" i="5"/>
  <c r="J21" i="5"/>
  <c r="G21" i="5"/>
  <c r="D21" i="5"/>
  <c r="M19" i="5"/>
  <c r="J19" i="5"/>
  <c r="G19" i="5"/>
  <c r="D19" i="5"/>
  <c r="M18" i="5"/>
  <c r="J18" i="5"/>
  <c r="G18" i="5"/>
  <c r="D18" i="5"/>
  <c r="M17" i="5"/>
  <c r="J17" i="5"/>
  <c r="G17" i="5"/>
  <c r="D17" i="5"/>
  <c r="M16" i="5"/>
  <c r="J16" i="5"/>
  <c r="G16" i="5"/>
  <c r="D16" i="5"/>
  <c r="M15" i="5"/>
  <c r="J15" i="5"/>
  <c r="G15" i="5"/>
  <c r="D15" i="5"/>
  <c r="L13" i="5"/>
  <c r="K13" i="5"/>
  <c r="I13" i="5"/>
  <c r="H13" i="5"/>
  <c r="F13" i="5"/>
  <c r="E13" i="5"/>
  <c r="C13" i="5"/>
  <c r="B13" i="5"/>
  <c r="M12" i="5"/>
  <c r="J12" i="5"/>
  <c r="G12" i="5"/>
  <c r="D12" i="5"/>
  <c r="M11" i="5"/>
  <c r="J11" i="5"/>
  <c r="G11" i="5"/>
  <c r="D11" i="5"/>
  <c r="M10" i="5"/>
  <c r="J10" i="5"/>
  <c r="G10" i="5"/>
  <c r="D10" i="5"/>
  <c r="M9" i="5"/>
  <c r="J9" i="5"/>
  <c r="G9" i="5"/>
  <c r="D9" i="5"/>
  <c r="M8" i="5"/>
  <c r="J8" i="5"/>
  <c r="G8" i="5"/>
  <c r="D8" i="5"/>
  <c r="M7" i="5"/>
  <c r="J7" i="5"/>
  <c r="G7" i="5"/>
  <c r="D7" i="5"/>
  <c r="M6" i="5"/>
  <c r="J6" i="5"/>
  <c r="G6" i="5"/>
  <c r="D6" i="5"/>
  <c r="M5" i="5"/>
  <c r="J5" i="5"/>
  <c r="G5" i="5"/>
  <c r="D5" i="5"/>
  <c r="M4" i="5"/>
  <c r="J4" i="5"/>
  <c r="G4" i="5"/>
  <c r="D4" i="5"/>
  <c r="L46" i="1"/>
  <c r="K46" i="1"/>
  <c r="J46" i="1"/>
  <c r="I46" i="1"/>
  <c r="H46" i="1"/>
  <c r="G46" i="1"/>
  <c r="F46" i="1"/>
  <c r="E46" i="1"/>
  <c r="D46" i="1"/>
  <c r="C46" i="1"/>
  <c r="L39" i="3"/>
  <c r="K39" i="3"/>
  <c r="J39" i="3"/>
  <c r="I39" i="3"/>
  <c r="U40" i="5" l="1"/>
  <c r="V27" i="5"/>
  <c r="T40" i="5"/>
  <c r="W40" i="5"/>
  <c r="V39" i="5"/>
  <c r="X39" i="5"/>
  <c r="V13" i="5"/>
  <c r="X13" i="5"/>
  <c r="Q40" i="5"/>
  <c r="X27" i="5"/>
  <c r="S13" i="5"/>
  <c r="S39" i="5"/>
  <c r="R40" i="5"/>
  <c r="S27" i="5"/>
  <c r="J13" i="5"/>
  <c r="D13" i="5"/>
  <c r="P27" i="5"/>
  <c r="O40" i="5"/>
  <c r="E40" i="5"/>
  <c r="K40" i="5"/>
  <c r="P13" i="5"/>
  <c r="J27" i="5"/>
  <c r="N40" i="5"/>
  <c r="C40" i="5"/>
  <c r="I40" i="5"/>
  <c r="G27" i="5"/>
  <c r="J39" i="5"/>
  <c r="P39" i="5"/>
  <c r="G13" i="5"/>
  <c r="B40" i="5"/>
  <c r="H40" i="5"/>
  <c r="D27" i="5"/>
  <c r="M13" i="5"/>
  <c r="F40" i="5"/>
  <c r="L40" i="5"/>
  <c r="M27" i="5"/>
  <c r="G39" i="5"/>
  <c r="D39" i="5"/>
  <c r="M39" i="5"/>
  <c r="V40" i="5" l="1"/>
  <c r="X40" i="5"/>
  <c r="J40" i="5"/>
  <c r="S40" i="5"/>
  <c r="P40" i="5"/>
  <c r="M40" i="5"/>
  <c r="D40" i="5"/>
  <c r="G40" i="5"/>
  <c r="H39" i="3"/>
  <c r="G39" i="3"/>
  <c r="F39" i="3"/>
  <c r="E39" i="3"/>
  <c r="D39" i="3"/>
  <c r="C39" i="3"/>
</calcChain>
</file>

<file path=xl/sharedStrings.xml><?xml version="1.0" encoding="utf-8"?>
<sst xmlns="http://schemas.openxmlformats.org/spreadsheetml/2006/main" count="541" uniqueCount="139">
  <si>
    <t xml:space="preserve">ที่ </t>
  </si>
  <si>
    <t xml:space="preserve">หน่วยงาน </t>
  </si>
  <si>
    <t>จำนวนรับ</t>
  </si>
  <si>
    <t xml:space="preserve">ศิริราช </t>
  </si>
  <si>
    <t>รามาธิบดี</t>
  </si>
  <si>
    <t>-</t>
  </si>
  <si>
    <t xml:space="preserve">จุฬาฯ </t>
  </si>
  <si>
    <t xml:space="preserve">เชียงใหม่ </t>
  </si>
  <si>
    <t xml:space="preserve">ขอนแก่น </t>
  </si>
  <si>
    <t xml:space="preserve">นเรศวร </t>
  </si>
  <si>
    <t>ธรรมศาสตร์</t>
  </si>
  <si>
    <t xml:space="preserve">ศรีนครินทรวิโรฒ </t>
  </si>
  <si>
    <t xml:space="preserve">สงขลานครินทร์ </t>
  </si>
  <si>
    <t xml:space="preserve">บูรพา </t>
  </si>
  <si>
    <t xml:space="preserve">มหาสารคาม </t>
  </si>
  <si>
    <t>พะเยา</t>
  </si>
  <si>
    <t xml:space="preserve">วลัยลักษณ์ </t>
  </si>
  <si>
    <t xml:space="preserve">วชิระ </t>
  </si>
  <si>
    <t xml:space="preserve">อุบลราชธานี </t>
  </si>
  <si>
    <t xml:space="preserve">รวม </t>
  </si>
  <si>
    <t>กระทรวงกลาโหม</t>
  </si>
  <si>
    <t>สภากาชาดไทย</t>
  </si>
  <si>
    <t xml:space="preserve">รพ.จุฬาภรณ์ </t>
  </si>
  <si>
    <t xml:space="preserve">รพ.ตำรวจ </t>
  </si>
  <si>
    <t>กรมราชทัณฑ์</t>
  </si>
  <si>
    <t>สถาบันนิติวิทยาศาสตร์</t>
  </si>
  <si>
    <t xml:space="preserve">ศูนย์การแพทย์กาญจนาภิเษก </t>
  </si>
  <si>
    <t>กองแพทย์หลวง สำนักพระราชวัง</t>
  </si>
  <si>
    <t>ลำปาง</t>
  </si>
  <si>
    <t>แพร่</t>
  </si>
  <si>
    <t>เชียงรายประชานุเคราะห์</t>
  </si>
  <si>
    <t>อุตรดิตถ์</t>
  </si>
  <si>
    <t>พิจิตร</t>
  </si>
  <si>
    <t>สระบุรี</t>
  </si>
  <si>
    <t>ราชบุรี</t>
  </si>
  <si>
    <t>ชลบุรี</t>
  </si>
  <si>
    <t>ขอนแก่น</t>
  </si>
  <si>
    <t>มหาสารคาม</t>
  </si>
  <si>
    <t>ร้อยเอ็ด</t>
  </si>
  <si>
    <t>กาฬสินธุ์</t>
  </si>
  <si>
    <t>อุดรธานี</t>
  </si>
  <si>
    <t>มหาราชนครราชสีมา</t>
  </si>
  <si>
    <t>บุรีรัมย์</t>
  </si>
  <si>
    <t>สุรินทร์</t>
  </si>
  <si>
    <t>ชัยภูมิ</t>
  </si>
  <si>
    <t>ศรีษะเกษ</t>
  </si>
  <si>
    <t>มหาราชนครศรีธรรมราช</t>
  </si>
  <si>
    <t>วชิระภูเก็ต</t>
  </si>
  <si>
    <t>สุราษฎร์ธานี</t>
  </si>
  <si>
    <t>ชุมพรเขตรอุดมศักดิ์</t>
  </si>
  <si>
    <t>สงขลา</t>
  </si>
  <si>
    <t>หาดใหญ่</t>
  </si>
  <si>
    <t>ตรัง</t>
  </si>
  <si>
    <t>ยะลา</t>
  </si>
  <si>
    <t>รวม</t>
  </si>
  <si>
    <t>กระทรวงสาธารณสุข</t>
  </si>
  <si>
    <t>สรุปจำนวนนักศึกษาแพทย์คณะแพทยศาสตร์ศิริราชพยาบาลที่ได้รับการจัดสรร</t>
  </si>
  <si>
    <t>ศิริราชได้</t>
  </si>
  <si>
    <t>จุฬาลงกรณ์</t>
  </si>
  <si>
    <t>• กองทัพบก</t>
  </si>
  <si>
    <t>• กองทัพเรือ</t>
  </si>
  <si>
    <t xml:space="preserve">• กองทัพอากาศ </t>
  </si>
  <si>
    <t>• รพ.ศูนย์การแพทย์สมเด็จพระเทพฯ</t>
  </si>
  <si>
    <t xml:space="preserve">• รพ.ศูนย์การแพทย์ปัญญานันทภิกขุ </t>
  </si>
  <si>
    <t>• รพ.สมเด็จพระบรมราชเทวี ณ ศรีราชา</t>
  </si>
  <si>
    <t xml:space="preserve">• สำนักงานบรรเทาทุกข์ฯ </t>
  </si>
  <si>
    <t>แม่ฟ้าหลวง</t>
  </si>
  <si>
    <t>• กองบัญชาการกองทัพไทย</t>
  </si>
  <si>
    <t xml:space="preserve">• กองทัพเรือ </t>
  </si>
  <si>
    <t xml:space="preserve">• รพ.จุฬาลงกรณ์ </t>
  </si>
  <si>
    <t>• ศูนย์บริการโลหิตแห่งชาติ</t>
  </si>
  <si>
    <t>• ศูนย์วิจัยโรคเอดส์</t>
  </si>
  <si>
    <t>• สถานเสาวภา</t>
  </si>
  <si>
    <t>โรงพยาบาลตำรวจ</t>
  </si>
  <si>
    <t>วิทยาลัยวิทยาศาสตร์การแพทย์เจ้าฟ้าจุฬาภรณ์</t>
  </si>
  <si>
    <t>นครพิงค์ จ.เชียงใหม่</t>
  </si>
  <si>
    <t>สมเด็จพระเจ้าตากสินมหาราช จ.ตาก</t>
  </si>
  <si>
    <t>พุทธชินราช จ.พิษณุโลก</t>
  </si>
  <si>
    <t>สวรรค์ประชารักษ์ จ.นครสวรรค์</t>
  </si>
  <si>
    <t>พระปกเกล้า จ.จันทบุรี</t>
  </si>
  <si>
    <t>พุทธโสธร จ.ฉะเชิงเทรา</t>
  </si>
  <si>
    <t>เจ้าพระยาอภัยภูเบศร จ.ปราจีนบุรี</t>
  </si>
  <si>
    <t>สรรพสิทธิประสงค์ จ.อุบลราชธานี</t>
  </si>
  <si>
    <t>พระนั่งเกล้า 3</t>
  </si>
  <si>
    <t>นราธิวาสราชนครินทร์</t>
  </si>
  <si>
    <t>เทคโนโลยีสุรนารี</t>
  </si>
  <si>
    <t>วิทยาลัยวิทยาศาสตร์ฯ เจ้าฟ้าจุฬาภรณ์</t>
  </si>
  <si>
    <t>คณะวิทยาศาสตร์ มหิดล</t>
  </si>
  <si>
    <t>ลาดกระบัง</t>
  </si>
  <si>
    <t>ม.มหิดล</t>
  </si>
  <si>
    <t>• กองทัพบก (ส่วนภูมิภาค)</t>
  </si>
  <si>
    <t>• กองทัพบก (กรมแพทย์ทหารบก)</t>
  </si>
  <si>
    <t>สรุปจำนวนแพทย์ชดใช้ทุนที่คณะแพทยศาสตร์ศิริราชพยาบาล</t>
  </si>
  <si>
    <t>ภาควิชา</t>
  </si>
  <si>
    <t>ปรีคลินิก </t>
  </si>
  <si>
    <t>โควตาที่ได้รับจัดสรร</t>
  </si>
  <si>
    <t>ผ่านคัดเลือก</t>
  </si>
  <si>
    <t>คงเหลือ</t>
  </si>
  <si>
    <t xml:space="preserve">กายวิภาคศาสตร์ </t>
  </si>
  <si>
    <t>จุลชีววิทยา</t>
  </si>
  <si>
    <t>ชีวเคมี</t>
  </si>
  <si>
    <t>ปรสิตวิทยา</t>
  </si>
  <si>
    <t>พยาธิวิทยา</t>
  </si>
  <si>
    <t>พยาธิวิทยาคลินิก</t>
  </si>
  <si>
    <t>เภสัชวิทยา</t>
  </si>
  <si>
    <t>วิทยาภูมิคุ้มกัน</t>
  </si>
  <si>
    <t>สรีรวิทยา</t>
  </si>
  <si>
    <t>คลินิก </t>
  </si>
  <si>
    <t>โควตา</t>
  </si>
  <si>
    <t>จิตเวชศาสตร์</t>
  </si>
  <si>
    <t>นิติเวชศาสตร์</t>
  </si>
  <si>
    <t>สถานส่งเสริมการวิจัย</t>
  </si>
  <si>
    <t>รังสีวิทยา</t>
  </si>
  <si>
    <t>กุมารเวชศาสตร์</t>
  </si>
  <si>
    <t>ศัลยศาสตร์ทั่วไป</t>
  </si>
  <si>
    <t>ศัลยศาสตร์ยูโร</t>
  </si>
  <si>
    <t>ศัลยศาสตร์ยูโรหัวใจและทรวงอก</t>
  </si>
  <si>
    <t>โสต นาสิก ลาริงซ์</t>
  </si>
  <si>
    <t>อายุรศาสตร์</t>
  </si>
  <si>
    <t>ศูนย์ / โครงการ / อื่นๆ </t>
  </si>
  <si>
    <t>ศูนย์ความเป็นเลิศฯวิทย์ฯสุขภาพ</t>
  </si>
  <si>
    <t>โครงการนวเมธี</t>
  </si>
  <si>
    <t>โครงการเวชศาสตร์ครอบครัว</t>
  </si>
  <si>
    <t>ศูนย์แพทย์กาญจนาภิเษก</t>
  </si>
  <si>
    <t>รวมทั้งหมด</t>
  </si>
  <si>
    <t>เวชศาสตร์การธนาคารเลือด</t>
  </si>
  <si>
    <t>SiData+</t>
  </si>
  <si>
    <t>ใช้เงินแทนการปฏิบัติงานใช้ทุน</t>
  </si>
  <si>
    <t>ข้าราชการลาเรียน</t>
  </si>
  <si>
    <t>จบช้าปีถัดไป</t>
  </si>
  <si>
    <t>โควตาที่ได้ขอ</t>
  </si>
  <si>
    <t>ปรับลด</t>
  </si>
  <si>
    <t>SIMSET</t>
  </si>
  <si>
    <t>R2R</t>
  </si>
  <si>
    <t>โควตา หลังปรับลด</t>
  </si>
  <si>
    <t>ฝ่ายการศึกษา</t>
  </si>
  <si>
    <t>ด้านงานวิจัยเชิงระบบ ด้าน global health</t>
  </si>
  <si>
    <t>สูติฯ-นรีเวขฯ</t>
  </si>
  <si>
    <t>ผู้สูงอายุศิริราช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</si>
</sst>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b/>
      <sz val="16"/>
      <name val="Cordia New"/>
      <family val="2"/>
    </font>
    <font>
      <sz val="11"/>
      <name val="Tahoma"/>
      <family val="2"/>
      <charset val="222"/>
      <scheme val="minor"/>
    </font>
    <font>
      <sz val="16"/>
      <name val="Cordia New"/>
      <family val="2"/>
    </font>
    <font>
      <b/>
      <sz val="16"/>
      <color theme="1"/>
      <name val="Cordia New"/>
      <family val="2"/>
    </font>
    <font>
      <sz val="12"/>
      <color theme="1"/>
      <name val="Cordia New"/>
      <family val="2"/>
    </font>
    <font>
      <b/>
      <u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i/>
      <sz val="16"/>
      <name val="Cordia New"/>
      <family val="2"/>
    </font>
    <font>
      <i/>
      <sz val="16"/>
      <color theme="1"/>
      <name val="Cordia New"/>
      <family val="2"/>
    </font>
    <font>
      <sz val="14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0" borderId="0" xfId="0" applyAlignment="1"/>
    <xf numFmtId="0" fontId="0" fillId="0" borderId="0" xfId="0" applyFill="1"/>
    <xf numFmtId="0" fontId="0" fillId="0" borderId="0" xfId="0" applyFill="1" applyAlignment="1"/>
    <xf numFmtId="0" fontId="2" fillId="0" borderId="0" xfId="0" applyFont="1"/>
    <xf numFmtId="0" fontId="3" fillId="0" borderId="0" xfId="0" applyFont="1" applyFill="1" applyBorder="1" applyAlignment="1">
      <alignment horizontal="left" readingOrder="1"/>
    </xf>
    <xf numFmtId="0" fontId="2" fillId="0" borderId="0" xfId="0" applyFont="1" applyAlignment="1"/>
    <xf numFmtId="0" fontId="2" fillId="0" borderId="0" xfId="0" applyFont="1" applyFill="1" applyBorder="1"/>
    <xf numFmtId="0" fontId="1" fillId="0" borderId="1" xfId="0" applyFont="1" applyFill="1" applyBorder="1" applyAlignment="1">
      <alignment horizontal="center" vertical="center" readingOrder="1"/>
    </xf>
    <xf numFmtId="0" fontId="1" fillId="0" borderId="2" xfId="0" applyFont="1" applyFill="1" applyBorder="1" applyAlignment="1">
      <alignment horizontal="center" vertical="center" readingOrder="1"/>
    </xf>
    <xf numFmtId="0" fontId="3" fillId="0" borderId="18" xfId="0" applyFont="1" applyFill="1" applyBorder="1" applyAlignment="1">
      <alignment horizontal="center" vertical="center" readingOrder="1"/>
    </xf>
    <xf numFmtId="0" fontId="3" fillId="0" borderId="4" xfId="0" applyFont="1" applyFill="1" applyBorder="1" applyAlignment="1">
      <alignment horizontal="left" readingOrder="1"/>
    </xf>
    <xf numFmtId="0" fontId="3" fillId="0" borderId="4" xfId="0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readingOrder="1"/>
    </xf>
    <xf numFmtId="0" fontId="3" fillId="0" borderId="29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0" fontId="1" fillId="0" borderId="26" xfId="0" applyFont="1" applyFill="1" applyBorder="1" applyAlignment="1">
      <alignment horizontal="center" readingOrder="1"/>
    </xf>
    <xf numFmtId="0" fontId="3" fillId="0" borderId="3" xfId="0" applyFont="1" applyFill="1" applyBorder="1" applyAlignment="1">
      <alignment horizontal="center" vertical="center" wrapText="1" readingOrder="1"/>
    </xf>
    <xf numFmtId="0" fontId="3" fillId="0" borderId="30" xfId="0" applyFont="1" applyFill="1" applyBorder="1" applyAlignment="1">
      <alignment horizontal="left" readingOrder="1"/>
    </xf>
    <xf numFmtId="0" fontId="3" fillId="0" borderId="17" xfId="0" applyFont="1" applyFill="1" applyBorder="1" applyAlignment="1">
      <alignment horizontal="center" vertical="center" wrapText="1" readingOrder="1"/>
    </xf>
    <xf numFmtId="0" fontId="3" fillId="0" borderId="4" xfId="0" applyFont="1" applyFill="1" applyBorder="1" applyAlignment="1">
      <alignment horizontal="center" vertical="center" wrapText="1" readingOrder="1"/>
    </xf>
    <xf numFmtId="0" fontId="3" fillId="0" borderId="32" xfId="0" applyFont="1" applyFill="1" applyBorder="1" applyAlignment="1">
      <alignment horizontal="left" readingOrder="1"/>
    </xf>
    <xf numFmtId="0" fontId="3" fillId="0" borderId="18" xfId="0" applyFont="1" applyFill="1" applyBorder="1" applyAlignment="1">
      <alignment horizontal="center" vertical="center" wrapText="1" readingOrder="1"/>
    </xf>
    <xf numFmtId="0" fontId="3" fillId="0" borderId="33" xfId="0" applyFont="1" applyFill="1" applyBorder="1" applyAlignment="1">
      <alignment horizontal="center" vertical="center" readingOrder="1"/>
    </xf>
    <xf numFmtId="0" fontId="3" fillId="0" borderId="34" xfId="0" applyFont="1" applyFill="1" applyBorder="1" applyAlignment="1">
      <alignment horizontal="center" vertical="center" wrapText="1" readingOrder="1"/>
    </xf>
    <xf numFmtId="0" fontId="3" fillId="0" borderId="35" xfId="0" applyFont="1" applyFill="1" applyBorder="1" applyAlignment="1">
      <alignment horizontal="left" readingOrder="1"/>
    </xf>
    <xf numFmtId="0" fontId="3" fillId="0" borderId="36" xfId="0" applyFont="1" applyFill="1" applyBorder="1" applyAlignment="1">
      <alignment horizontal="center" vertical="center" wrapText="1" readingOrder="1"/>
    </xf>
    <xf numFmtId="0" fontId="3" fillId="0" borderId="38" xfId="0" applyFont="1" applyFill="1" applyBorder="1" applyAlignment="1">
      <alignment horizontal="left" readingOrder="1"/>
    </xf>
    <xf numFmtId="0" fontId="3" fillId="0" borderId="39" xfId="0" applyFont="1" applyFill="1" applyBorder="1" applyAlignment="1">
      <alignment horizontal="left" readingOrder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readingOrder="1"/>
    </xf>
    <xf numFmtId="0" fontId="3" fillId="0" borderId="3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readingOrder="1"/>
    </xf>
    <xf numFmtId="0" fontId="3" fillId="0" borderId="42" xfId="0" applyFont="1" applyFill="1" applyBorder="1" applyAlignment="1">
      <alignment horizontal="left" readingOrder="1"/>
    </xf>
    <xf numFmtId="0" fontId="3" fillId="0" borderId="19" xfId="0" applyFont="1" applyFill="1" applyBorder="1" applyAlignment="1">
      <alignment horizontal="center" vertical="center" wrapText="1" readingOrder="1"/>
    </xf>
    <xf numFmtId="0" fontId="1" fillId="0" borderId="2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readingOrder="1"/>
    </xf>
    <xf numFmtId="0" fontId="3" fillId="0" borderId="44" xfId="0" applyFont="1" applyFill="1" applyBorder="1" applyAlignment="1">
      <alignment horizontal="left" readingOrder="1"/>
    </xf>
    <xf numFmtId="0" fontId="3" fillId="0" borderId="44" xfId="0" applyFont="1" applyFill="1" applyBorder="1" applyAlignment="1">
      <alignment horizontal="center" vertical="center" readingOrder="1"/>
    </xf>
    <xf numFmtId="0" fontId="3" fillId="0" borderId="12" xfId="0" applyFont="1" applyFill="1" applyBorder="1" applyAlignment="1">
      <alignment horizontal="center" vertical="center" readingOrder="1"/>
    </xf>
    <xf numFmtId="0" fontId="3" fillId="0" borderId="11" xfId="0" applyFont="1" applyFill="1" applyBorder="1" applyAlignment="1">
      <alignment horizontal="center" vertical="center" readingOrder="1"/>
    </xf>
    <xf numFmtId="0" fontId="3" fillId="0" borderId="45" xfId="0" applyFont="1" applyFill="1" applyBorder="1" applyAlignment="1">
      <alignment horizontal="left" vertical="center" readingOrder="1"/>
    </xf>
    <xf numFmtId="0" fontId="3" fillId="0" borderId="45" xfId="0" applyFont="1" applyFill="1" applyBorder="1" applyAlignment="1">
      <alignment horizontal="center" vertical="center" readingOrder="1"/>
    </xf>
    <xf numFmtId="0" fontId="3" fillId="0" borderId="13" xfId="0" applyFont="1" applyFill="1" applyBorder="1" applyAlignment="1">
      <alignment horizontal="center" vertical="center" readingOrder="1"/>
    </xf>
    <xf numFmtId="0" fontId="3" fillId="0" borderId="45" xfId="0" applyFont="1" applyFill="1" applyBorder="1" applyAlignment="1">
      <alignment horizontal="left" readingOrder="1"/>
    </xf>
    <xf numFmtId="0" fontId="3" fillId="0" borderId="46" xfId="0" applyFont="1" applyFill="1" applyBorder="1" applyAlignment="1">
      <alignment horizontal="center" vertical="center" readingOrder="1"/>
    </xf>
    <xf numFmtId="0" fontId="3" fillId="0" borderId="47" xfId="0" applyFont="1" applyFill="1" applyBorder="1" applyAlignment="1">
      <alignment horizontal="left" readingOrder="1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 readingOrder="1"/>
    </xf>
    <xf numFmtId="0" fontId="3" fillId="0" borderId="50" xfId="0" applyFont="1" applyFill="1" applyBorder="1" applyAlignment="1">
      <alignment horizontal="left" readingOrder="1"/>
    </xf>
    <xf numFmtId="0" fontId="3" fillId="0" borderId="50" xfId="0" applyFont="1" applyFill="1" applyBorder="1" applyAlignment="1">
      <alignment horizontal="center" vertical="center" readingOrder="1"/>
    </xf>
    <xf numFmtId="0" fontId="3" fillId="0" borderId="51" xfId="0" applyFont="1" applyFill="1" applyBorder="1" applyAlignment="1">
      <alignment horizontal="center" vertical="center" readingOrder="1"/>
    </xf>
    <xf numFmtId="0" fontId="3" fillId="0" borderId="47" xfId="0" applyFont="1" applyFill="1" applyBorder="1" applyAlignment="1">
      <alignment horizontal="center" vertical="center" readingOrder="1"/>
    </xf>
    <xf numFmtId="0" fontId="3" fillId="0" borderId="48" xfId="0" applyFont="1" applyFill="1" applyBorder="1" applyAlignment="1">
      <alignment horizontal="center" vertical="center" readingOrder="1"/>
    </xf>
    <xf numFmtId="0" fontId="3" fillId="0" borderId="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readingOrder="1"/>
    </xf>
    <xf numFmtId="0" fontId="3" fillId="0" borderId="14" xfId="0" applyFont="1" applyFill="1" applyBorder="1" applyAlignment="1">
      <alignment horizontal="center" vertical="center" readingOrder="1"/>
    </xf>
    <xf numFmtId="0" fontId="3" fillId="0" borderId="15" xfId="0" applyFont="1" applyFill="1" applyBorder="1" applyAlignment="1">
      <alignment horizontal="center" vertical="center" readingOrder="1"/>
    </xf>
    <xf numFmtId="0" fontId="3" fillId="0" borderId="5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 readingOrder="1"/>
    </xf>
    <xf numFmtId="0" fontId="3" fillId="0" borderId="53" xfId="0" applyFont="1" applyFill="1" applyBorder="1" applyAlignment="1">
      <alignment horizontal="center" vertical="center" readingOrder="1"/>
    </xf>
    <xf numFmtId="0" fontId="3" fillId="0" borderId="52" xfId="0" applyFont="1" applyFill="1" applyBorder="1" applyAlignment="1">
      <alignment horizontal="center" vertical="center" readingOrder="1"/>
    </xf>
    <xf numFmtId="0" fontId="3" fillId="0" borderId="55" xfId="0" applyFont="1" applyFill="1" applyBorder="1" applyAlignment="1">
      <alignment horizontal="left" readingOrder="1"/>
    </xf>
    <xf numFmtId="0" fontId="3" fillId="0" borderId="55" xfId="0" applyFont="1" applyFill="1" applyBorder="1" applyAlignment="1">
      <alignment horizontal="center" vertical="center" readingOrder="1"/>
    </xf>
    <xf numFmtId="0" fontId="3" fillId="0" borderId="56" xfId="0" applyFont="1" applyFill="1" applyBorder="1" applyAlignment="1">
      <alignment horizontal="center" vertical="center" readingOrder="1"/>
    </xf>
    <xf numFmtId="0" fontId="3" fillId="0" borderId="57" xfId="0" applyFont="1" applyFill="1" applyBorder="1" applyAlignment="1">
      <alignment horizontal="center" vertical="center" readingOrder="1"/>
    </xf>
    <xf numFmtId="0" fontId="3" fillId="0" borderId="58" xfId="0" applyFont="1" applyFill="1" applyBorder="1" applyAlignment="1">
      <alignment horizontal="center" vertical="center" readingOrder="1"/>
    </xf>
    <xf numFmtId="0" fontId="5" fillId="0" borderId="0" xfId="0" applyFont="1"/>
    <xf numFmtId="0" fontId="3" fillId="0" borderId="59" xfId="0" applyFont="1" applyFill="1" applyBorder="1" applyAlignment="1">
      <alignment horizontal="center" vertical="center" wrapText="1" readingOrder="1"/>
    </xf>
    <xf numFmtId="0" fontId="3" fillId="0" borderId="54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readingOrder="1"/>
    </xf>
    <xf numFmtId="0" fontId="2" fillId="0" borderId="3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readingOrder="1"/>
    </xf>
    <xf numFmtId="0" fontId="3" fillId="0" borderId="23" xfId="0" applyFont="1" applyFill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1" fillId="0" borderId="60" xfId="0" applyFont="1" applyFill="1" applyBorder="1" applyAlignment="1">
      <alignment horizontal="center" vertical="center"/>
    </xf>
    <xf numFmtId="0" fontId="7" fillId="2" borderId="65" xfId="0" applyFont="1" applyFill="1" applyBorder="1" applyAlignment="1">
      <alignment horizontal="center" vertical="center" wrapText="1"/>
    </xf>
    <xf numFmtId="0" fontId="7" fillId="0" borderId="6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8" fillId="0" borderId="68" xfId="0" applyFont="1" applyFill="1" applyBorder="1"/>
    <xf numFmtId="0" fontId="8" fillId="0" borderId="46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0" fontId="8" fillId="0" borderId="70" xfId="0" applyFont="1" applyFill="1" applyBorder="1"/>
    <xf numFmtId="0" fontId="8" fillId="0" borderId="18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7" fillId="0" borderId="7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73" xfId="0" applyFont="1" applyFill="1" applyBorder="1" applyAlignment="1">
      <alignment horizontal="center" vertical="center" wrapText="1"/>
    </xf>
    <xf numFmtId="0" fontId="8" fillId="0" borderId="74" xfId="0" applyFont="1" applyFill="1" applyBorder="1"/>
    <xf numFmtId="0" fontId="8" fillId="0" borderId="75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/>
    </xf>
    <xf numFmtId="0" fontId="8" fillId="0" borderId="76" xfId="0" applyFont="1" applyFill="1" applyBorder="1" applyAlignment="1">
      <alignment horizontal="center" vertical="center"/>
    </xf>
    <xf numFmtId="0" fontId="8" fillId="0" borderId="70" xfId="0" applyFont="1" applyFill="1" applyBorder="1" applyAlignment="1">
      <alignment shrinkToFit="1"/>
    </xf>
    <xf numFmtId="0" fontId="8" fillId="0" borderId="74" xfId="0" applyFont="1" applyFill="1" applyBorder="1" applyAlignment="1">
      <alignment horizontal="left" vertical="center"/>
    </xf>
    <xf numFmtId="0" fontId="8" fillId="0" borderId="70" xfId="0" applyFont="1" applyFill="1" applyBorder="1" applyAlignment="1">
      <alignment horizontal="left" vertical="center"/>
    </xf>
    <xf numFmtId="0" fontId="7" fillId="0" borderId="49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7" fillId="0" borderId="77" xfId="0" applyFont="1" applyFill="1" applyBorder="1" applyAlignment="1">
      <alignment horizontal="center" vertical="center"/>
    </xf>
    <xf numFmtId="0" fontId="8" fillId="0" borderId="71" xfId="0" applyFont="1" applyFill="1" applyBorder="1"/>
    <xf numFmtId="0" fontId="8" fillId="0" borderId="1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78" xfId="0" applyFont="1" applyFill="1" applyBorder="1" applyAlignment="1">
      <alignment horizontal="center"/>
    </xf>
    <xf numFmtId="0" fontId="7" fillId="0" borderId="79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64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readingOrder="1"/>
    </xf>
    <xf numFmtId="0" fontId="10" fillId="0" borderId="44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1" xfId="0" applyFont="1" applyBorder="1" applyAlignment="1"/>
    <xf numFmtId="0" fontId="10" fillId="0" borderId="4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/>
    <xf numFmtId="0" fontId="10" fillId="0" borderId="80" xfId="0" applyFont="1" applyBorder="1" applyAlignment="1">
      <alignment horizontal="center"/>
    </xf>
    <xf numFmtId="0" fontId="10" fillId="0" borderId="81" xfId="0" applyFont="1" applyBorder="1" applyAlignment="1">
      <alignment horizontal="center"/>
    </xf>
    <xf numFmtId="0" fontId="7" fillId="0" borderId="82" xfId="0" applyFont="1" applyFill="1" applyBorder="1" applyAlignment="1">
      <alignment horizontal="center" vertical="center" wrapText="1"/>
    </xf>
    <xf numFmtId="0" fontId="0" fillId="3" borderId="0" xfId="0" applyFill="1"/>
    <xf numFmtId="0" fontId="8" fillId="3" borderId="83" xfId="0" applyFont="1" applyFill="1" applyBorder="1" applyAlignment="1">
      <alignment horizontal="center" vertical="center"/>
    </xf>
    <xf numFmtId="0" fontId="8" fillId="3" borderId="84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1" fillId="3" borderId="83" xfId="0" applyFont="1" applyFill="1" applyBorder="1" applyAlignment="1">
      <alignment horizontal="center" vertical="center"/>
    </xf>
    <xf numFmtId="0" fontId="11" fillId="3" borderId="84" xfId="0" applyFont="1" applyFill="1" applyBorder="1" applyAlignment="1">
      <alignment horizontal="center" vertical="center"/>
    </xf>
    <xf numFmtId="0" fontId="11" fillId="3" borderId="86" xfId="0" applyFont="1" applyFill="1" applyBorder="1" applyAlignment="1">
      <alignment horizontal="center" vertical="center"/>
    </xf>
    <xf numFmtId="0" fontId="11" fillId="3" borderId="85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vertical="center"/>
    </xf>
    <xf numFmtId="0" fontId="8" fillId="0" borderId="87" xfId="0" applyFont="1" applyFill="1" applyBorder="1" applyAlignment="1">
      <alignment horizontal="center" vertical="center"/>
    </xf>
    <xf numFmtId="0" fontId="8" fillId="0" borderId="4" xfId="0" applyFont="1" applyFill="1" applyBorder="1"/>
    <xf numFmtId="0" fontId="8" fillId="0" borderId="39" xfId="0" applyFont="1" applyFill="1" applyBorder="1" applyAlignment="1">
      <alignment horizontal="center" vertical="center"/>
    </xf>
    <xf numFmtId="0" fontId="8" fillId="0" borderId="88" xfId="0" applyFont="1" applyFill="1" applyBorder="1"/>
    <xf numFmtId="0" fontId="11" fillId="0" borderId="71" xfId="0" applyFont="1" applyFill="1" applyBorder="1"/>
    <xf numFmtId="0" fontId="8" fillId="4" borderId="71" xfId="0" applyFont="1" applyFill="1" applyBorder="1"/>
    <xf numFmtId="0" fontId="14" fillId="3" borderId="44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center" vertical="center"/>
    </xf>
    <xf numFmtId="0" fontId="7" fillId="0" borderId="89" xfId="0" applyFont="1" applyFill="1" applyBorder="1" applyAlignment="1">
      <alignment horizontal="center" vertical="center" wrapText="1"/>
    </xf>
    <xf numFmtId="0" fontId="7" fillId="0" borderId="90" xfId="0" applyFont="1" applyFill="1" applyBorder="1" applyAlignment="1">
      <alignment horizontal="center" vertical="center"/>
    </xf>
    <xf numFmtId="0" fontId="14" fillId="0" borderId="90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readingOrder="1"/>
    </xf>
    <xf numFmtId="0" fontId="1" fillId="0" borderId="7" xfId="0" applyFont="1" applyFill="1" applyBorder="1" applyAlignment="1">
      <alignment horizontal="center" readingOrder="1"/>
    </xf>
    <xf numFmtId="0" fontId="4" fillId="0" borderId="16" xfId="0" applyFont="1" applyBorder="1" applyAlignment="1">
      <alignment horizontal="center"/>
    </xf>
    <xf numFmtId="0" fontId="1" fillId="0" borderId="28" xfId="0" applyFont="1" applyFill="1" applyBorder="1" applyAlignment="1">
      <alignment horizontal="center" vertical="center" wrapText="1" readingOrder="1"/>
    </xf>
    <xf numFmtId="0" fontId="1" fillId="0" borderId="12" xfId="0" applyFont="1" applyFill="1" applyBorder="1" applyAlignment="1">
      <alignment horizontal="center" vertical="center" wrapText="1" readingOrder="1"/>
    </xf>
    <xf numFmtId="0" fontId="1" fillId="0" borderId="21" xfId="0" applyFont="1" applyFill="1" applyBorder="1" applyAlignment="1">
      <alignment horizontal="center" vertical="center" wrapText="1" readingOrder="1"/>
    </xf>
    <xf numFmtId="0" fontId="1" fillId="0" borderId="23" xfId="0" applyFont="1" applyFill="1" applyBorder="1" applyAlignment="1">
      <alignment horizontal="center" vertical="center" wrapText="1" readingOrder="1"/>
    </xf>
    <xf numFmtId="0" fontId="1" fillId="0" borderId="22" xfId="0" applyFont="1" applyFill="1" applyBorder="1" applyAlignment="1">
      <alignment horizontal="center" vertical="center" readingOrder="1"/>
    </xf>
    <xf numFmtId="0" fontId="1" fillId="0" borderId="24" xfId="0" applyFont="1" applyFill="1" applyBorder="1" applyAlignment="1">
      <alignment horizontal="center" vertical="center" readingOrder="1"/>
    </xf>
    <xf numFmtId="0" fontId="1" fillId="0" borderId="25" xfId="0" applyFont="1" applyFill="1" applyBorder="1" applyAlignment="1">
      <alignment horizontal="center" vertical="center" readingOrder="1"/>
    </xf>
    <xf numFmtId="0" fontId="1" fillId="0" borderId="16" xfId="0" applyFont="1" applyFill="1" applyBorder="1" applyAlignment="1">
      <alignment horizontal="center" vertical="center" readingOrder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zoomScale="90" zoomScaleNormal="90" workbookViewId="0">
      <selection activeCell="I14" sqref="I14"/>
    </sheetView>
  </sheetViews>
  <sheetFormatPr defaultRowHeight="14.25" x14ac:dyDescent="0.2"/>
  <cols>
    <col min="1" max="1" width="3.875" customWidth="1"/>
    <col min="2" max="2" width="36.125" customWidth="1"/>
    <col min="3" max="5" width="8.625" customWidth="1"/>
  </cols>
  <sheetData>
    <row r="1" spans="1:7" ht="24" thickBot="1" x14ac:dyDescent="0.55000000000000004">
      <c r="A1" s="175" t="s">
        <v>56</v>
      </c>
      <c r="B1" s="175"/>
      <c r="C1" s="175"/>
      <c r="D1" s="175"/>
      <c r="E1" s="175"/>
      <c r="F1" s="175"/>
      <c r="G1" s="175"/>
    </row>
    <row r="2" spans="1:7" ht="24" thickBot="1" x14ac:dyDescent="0.25">
      <c r="A2" s="8" t="s">
        <v>0</v>
      </c>
      <c r="B2" s="9" t="s">
        <v>1</v>
      </c>
      <c r="C2" s="68">
        <v>2560</v>
      </c>
      <c r="D2" s="9">
        <v>2561</v>
      </c>
      <c r="E2" s="9">
        <v>2562</v>
      </c>
      <c r="F2" s="9">
        <v>2563</v>
      </c>
      <c r="G2" s="33">
        <v>2564</v>
      </c>
    </row>
    <row r="3" spans="1:7" ht="24" x14ac:dyDescent="0.55000000000000004">
      <c r="A3" s="48">
        <v>1</v>
      </c>
      <c r="B3" s="49" t="s">
        <v>3</v>
      </c>
      <c r="C3" s="69">
        <v>39</v>
      </c>
      <c r="D3" s="50">
        <v>32</v>
      </c>
      <c r="E3" s="50">
        <v>28</v>
      </c>
      <c r="F3" s="50">
        <v>22</v>
      </c>
      <c r="G3" s="51">
        <v>27</v>
      </c>
    </row>
    <row r="4" spans="1:7" ht="24" x14ac:dyDescent="0.55000000000000004">
      <c r="A4" s="79">
        <v>2</v>
      </c>
      <c r="B4" s="56" t="s">
        <v>26</v>
      </c>
      <c r="C4" s="70">
        <v>7</v>
      </c>
      <c r="D4" s="54">
        <v>6</v>
      </c>
      <c r="E4" s="54">
        <v>7</v>
      </c>
      <c r="F4" s="54">
        <v>10</v>
      </c>
      <c r="G4" s="55">
        <v>7</v>
      </c>
    </row>
    <row r="5" spans="1:7" ht="24" x14ac:dyDescent="0.2">
      <c r="A5" s="52">
        <v>3</v>
      </c>
      <c r="B5" s="53" t="s">
        <v>58</v>
      </c>
      <c r="C5" s="70" t="s">
        <v>5</v>
      </c>
      <c r="D5" s="54" t="s">
        <v>5</v>
      </c>
      <c r="E5" s="54">
        <v>1</v>
      </c>
      <c r="F5" s="54" t="s">
        <v>5</v>
      </c>
      <c r="G5" s="55">
        <v>2</v>
      </c>
    </row>
    <row r="6" spans="1:7" ht="24" x14ac:dyDescent="0.55000000000000004">
      <c r="A6" s="52">
        <v>4</v>
      </c>
      <c r="B6" s="56" t="s">
        <v>4</v>
      </c>
      <c r="C6" s="70" t="s">
        <v>5</v>
      </c>
      <c r="D6" s="54" t="s">
        <v>5</v>
      </c>
      <c r="E6" s="54">
        <v>2</v>
      </c>
      <c r="F6" s="54">
        <v>2</v>
      </c>
      <c r="G6" s="55">
        <v>4</v>
      </c>
    </row>
    <row r="7" spans="1:7" ht="24" x14ac:dyDescent="0.55000000000000004">
      <c r="A7" s="52">
        <v>5</v>
      </c>
      <c r="B7" s="56" t="s">
        <v>7</v>
      </c>
      <c r="C7" s="70">
        <v>6</v>
      </c>
      <c r="D7" s="54">
        <v>2</v>
      </c>
      <c r="E7" s="54">
        <v>6</v>
      </c>
      <c r="F7" s="54">
        <v>3</v>
      </c>
      <c r="G7" s="55">
        <v>4</v>
      </c>
    </row>
    <row r="8" spans="1:7" ht="24" x14ac:dyDescent="0.55000000000000004">
      <c r="A8" s="52">
        <v>6</v>
      </c>
      <c r="B8" s="56" t="s">
        <v>8</v>
      </c>
      <c r="C8" s="70">
        <v>8</v>
      </c>
      <c r="D8" s="54">
        <v>11</v>
      </c>
      <c r="E8" s="54">
        <v>6</v>
      </c>
      <c r="F8" s="54">
        <v>13</v>
      </c>
      <c r="G8" s="55">
        <v>16</v>
      </c>
    </row>
    <row r="9" spans="1:7" ht="24" x14ac:dyDescent="0.55000000000000004">
      <c r="A9" s="52">
        <v>7</v>
      </c>
      <c r="B9" s="56" t="s">
        <v>9</v>
      </c>
      <c r="C9" s="70">
        <v>2</v>
      </c>
      <c r="D9" s="54">
        <v>5</v>
      </c>
      <c r="E9" s="54">
        <v>4</v>
      </c>
      <c r="F9" s="54">
        <v>3</v>
      </c>
      <c r="G9" s="55">
        <v>4</v>
      </c>
    </row>
    <row r="10" spans="1:7" ht="24" x14ac:dyDescent="0.55000000000000004">
      <c r="A10" s="52">
        <v>8</v>
      </c>
      <c r="B10" s="56" t="s">
        <v>10</v>
      </c>
      <c r="C10" s="70">
        <v>8</v>
      </c>
      <c r="D10" s="54">
        <v>10</v>
      </c>
      <c r="E10" s="54">
        <v>3</v>
      </c>
      <c r="F10" s="54">
        <v>1</v>
      </c>
      <c r="G10" s="55">
        <v>6</v>
      </c>
    </row>
    <row r="11" spans="1:7" ht="24" x14ac:dyDescent="0.55000000000000004">
      <c r="A11" s="57"/>
      <c r="B11" s="58" t="s">
        <v>11</v>
      </c>
      <c r="C11" s="71"/>
      <c r="D11" s="59"/>
      <c r="E11" s="59"/>
      <c r="F11" s="59"/>
      <c r="G11" s="60"/>
    </row>
    <row r="12" spans="1:7" ht="24" x14ac:dyDescent="0.55000000000000004">
      <c r="A12" s="10">
        <v>9</v>
      </c>
      <c r="B12" s="11" t="s">
        <v>62</v>
      </c>
      <c r="C12" s="72">
        <v>3</v>
      </c>
      <c r="D12" s="12">
        <v>3</v>
      </c>
      <c r="E12" s="12" t="s">
        <v>5</v>
      </c>
      <c r="F12" s="12">
        <v>1</v>
      </c>
      <c r="G12" s="25">
        <v>2</v>
      </c>
    </row>
    <row r="13" spans="1:7" ht="24" x14ac:dyDescent="0.55000000000000004">
      <c r="A13" s="61">
        <v>10</v>
      </c>
      <c r="B13" s="62" t="s">
        <v>63</v>
      </c>
      <c r="C13" s="73">
        <v>3</v>
      </c>
      <c r="D13" s="63">
        <v>6</v>
      </c>
      <c r="E13" s="63">
        <v>4</v>
      </c>
      <c r="F13" s="63">
        <v>4</v>
      </c>
      <c r="G13" s="64">
        <v>6</v>
      </c>
    </row>
    <row r="14" spans="1:7" ht="24" x14ac:dyDescent="0.55000000000000004">
      <c r="A14" s="52">
        <v>11</v>
      </c>
      <c r="B14" s="56" t="s">
        <v>12</v>
      </c>
      <c r="C14" s="70">
        <v>7</v>
      </c>
      <c r="D14" s="54">
        <v>2</v>
      </c>
      <c r="E14" s="54">
        <v>6</v>
      </c>
      <c r="F14" s="54">
        <v>6</v>
      </c>
      <c r="G14" s="55">
        <v>12</v>
      </c>
    </row>
    <row r="15" spans="1:7" ht="24" x14ac:dyDescent="0.55000000000000004">
      <c r="A15" s="52">
        <v>12</v>
      </c>
      <c r="B15" s="56" t="s">
        <v>13</v>
      </c>
      <c r="C15" s="70">
        <v>1</v>
      </c>
      <c r="D15" s="54">
        <v>1</v>
      </c>
      <c r="E15" s="54">
        <v>2</v>
      </c>
      <c r="F15" s="54">
        <v>1</v>
      </c>
      <c r="G15" s="55">
        <v>1</v>
      </c>
    </row>
    <row r="16" spans="1:7" ht="24" x14ac:dyDescent="0.55000000000000004">
      <c r="A16" s="52">
        <v>14</v>
      </c>
      <c r="B16" s="56" t="s">
        <v>16</v>
      </c>
      <c r="C16" s="70" t="s">
        <v>5</v>
      </c>
      <c r="D16" s="54" t="s">
        <v>5</v>
      </c>
      <c r="E16" s="54">
        <v>1</v>
      </c>
      <c r="F16" s="54" t="s">
        <v>5</v>
      </c>
      <c r="G16" s="55"/>
    </row>
    <row r="17" spans="1:7" ht="24" x14ac:dyDescent="0.55000000000000004">
      <c r="A17" s="52">
        <v>15</v>
      </c>
      <c r="B17" s="56" t="s">
        <v>17</v>
      </c>
      <c r="C17" s="70">
        <v>3</v>
      </c>
      <c r="D17" s="54" t="s">
        <v>5</v>
      </c>
      <c r="E17" s="54" t="s">
        <v>5</v>
      </c>
      <c r="F17" s="54" t="s">
        <v>5</v>
      </c>
      <c r="G17" s="55"/>
    </row>
    <row r="18" spans="1:7" ht="24" x14ac:dyDescent="0.55000000000000004">
      <c r="A18" s="52">
        <v>16</v>
      </c>
      <c r="B18" s="56" t="s">
        <v>15</v>
      </c>
      <c r="C18" s="54" t="s">
        <v>5</v>
      </c>
      <c r="D18" s="54" t="s">
        <v>5</v>
      </c>
      <c r="E18" s="54" t="s">
        <v>5</v>
      </c>
      <c r="F18" s="54">
        <v>3</v>
      </c>
      <c r="G18" s="55">
        <v>1</v>
      </c>
    </row>
    <row r="19" spans="1:7" ht="24" x14ac:dyDescent="0.55000000000000004">
      <c r="A19" s="52">
        <v>17</v>
      </c>
      <c r="B19" s="56" t="s">
        <v>85</v>
      </c>
      <c r="C19" s="54" t="s">
        <v>5</v>
      </c>
      <c r="D19" s="54" t="s">
        <v>5</v>
      </c>
      <c r="E19" s="54" t="s">
        <v>5</v>
      </c>
      <c r="F19" s="54">
        <v>3</v>
      </c>
      <c r="G19" s="55">
        <v>1</v>
      </c>
    </row>
    <row r="20" spans="1:7" ht="24" x14ac:dyDescent="0.55000000000000004">
      <c r="A20" s="57"/>
      <c r="B20" s="58" t="s">
        <v>20</v>
      </c>
      <c r="C20" s="71"/>
      <c r="D20" s="59"/>
      <c r="E20" s="59"/>
      <c r="F20" s="59"/>
      <c r="G20" s="60"/>
    </row>
    <row r="21" spans="1:7" ht="24" x14ac:dyDescent="0.55000000000000004">
      <c r="A21" s="10">
        <v>16</v>
      </c>
      <c r="B21" s="11" t="s">
        <v>59</v>
      </c>
      <c r="C21" s="40">
        <v>3</v>
      </c>
      <c r="D21" s="67">
        <v>1</v>
      </c>
      <c r="E21" s="67">
        <v>1</v>
      </c>
      <c r="F21" s="67" t="s">
        <v>5</v>
      </c>
      <c r="G21" s="34"/>
    </row>
    <row r="22" spans="1:7" ht="24" x14ac:dyDescent="0.55000000000000004">
      <c r="A22" s="10">
        <v>17</v>
      </c>
      <c r="B22" s="11" t="s">
        <v>60</v>
      </c>
      <c r="C22" s="72">
        <v>2</v>
      </c>
      <c r="D22" s="12">
        <v>1</v>
      </c>
      <c r="E22" s="12">
        <v>2</v>
      </c>
      <c r="F22" s="12">
        <v>3</v>
      </c>
      <c r="G22" s="25">
        <v>2</v>
      </c>
    </row>
    <row r="23" spans="1:7" ht="24" x14ac:dyDescent="0.55000000000000004">
      <c r="A23" s="61">
        <v>18</v>
      </c>
      <c r="B23" s="62" t="s">
        <v>61</v>
      </c>
      <c r="C23" s="73">
        <v>6</v>
      </c>
      <c r="D23" s="63">
        <v>2</v>
      </c>
      <c r="E23" s="63">
        <v>3</v>
      </c>
      <c r="F23" s="63">
        <v>2</v>
      </c>
      <c r="G23" s="64">
        <v>1</v>
      </c>
    </row>
    <row r="24" spans="1:7" ht="24" x14ac:dyDescent="0.55000000000000004">
      <c r="A24" s="57"/>
      <c r="B24" s="58" t="s">
        <v>21</v>
      </c>
      <c r="C24" s="74"/>
      <c r="D24" s="65"/>
      <c r="E24" s="65"/>
      <c r="F24" s="65"/>
      <c r="G24" s="66"/>
    </row>
    <row r="25" spans="1:7" ht="24" x14ac:dyDescent="0.55000000000000004">
      <c r="A25" s="10">
        <v>19</v>
      </c>
      <c r="B25" s="11" t="s">
        <v>64</v>
      </c>
      <c r="C25" s="72" t="s">
        <v>5</v>
      </c>
      <c r="D25" s="12" t="s">
        <v>5</v>
      </c>
      <c r="E25" s="12">
        <v>2</v>
      </c>
      <c r="F25" s="12" t="s">
        <v>5</v>
      </c>
      <c r="G25" s="25" t="s">
        <v>5</v>
      </c>
    </row>
    <row r="26" spans="1:7" ht="24" x14ac:dyDescent="0.55000000000000004">
      <c r="A26" s="61">
        <v>21</v>
      </c>
      <c r="B26" s="75" t="s">
        <v>70</v>
      </c>
      <c r="C26" s="77" t="s">
        <v>5</v>
      </c>
      <c r="D26" s="76">
        <v>1</v>
      </c>
      <c r="E26" s="76" t="s">
        <v>5</v>
      </c>
      <c r="F26" s="63" t="s">
        <v>5</v>
      </c>
      <c r="G26" s="64" t="s">
        <v>5</v>
      </c>
    </row>
    <row r="27" spans="1:7" ht="24" x14ac:dyDescent="0.55000000000000004">
      <c r="A27" s="52">
        <v>22</v>
      </c>
      <c r="B27" s="58" t="s">
        <v>22</v>
      </c>
      <c r="C27" s="74">
        <v>2</v>
      </c>
      <c r="D27" s="65" t="s">
        <v>5</v>
      </c>
      <c r="E27" s="65" t="s">
        <v>5</v>
      </c>
      <c r="F27" s="65" t="s">
        <v>5</v>
      </c>
      <c r="G27" s="66" t="s">
        <v>5</v>
      </c>
    </row>
    <row r="28" spans="1:7" ht="24" x14ac:dyDescent="0.55000000000000004">
      <c r="A28" s="52">
        <v>23</v>
      </c>
      <c r="B28" s="75" t="s">
        <v>74</v>
      </c>
      <c r="C28" s="76" t="s">
        <v>5</v>
      </c>
      <c r="D28" s="76">
        <v>1</v>
      </c>
      <c r="E28" s="76">
        <v>2</v>
      </c>
      <c r="F28" s="76" t="s">
        <v>5</v>
      </c>
      <c r="G28" s="78">
        <v>4</v>
      </c>
    </row>
    <row r="29" spans="1:7" ht="24" x14ac:dyDescent="0.55000000000000004">
      <c r="A29" s="52">
        <v>24</v>
      </c>
      <c r="B29" s="56" t="s">
        <v>25</v>
      </c>
      <c r="C29" s="70">
        <v>1</v>
      </c>
      <c r="D29" s="54">
        <v>1</v>
      </c>
      <c r="E29" s="54" t="s">
        <v>5</v>
      </c>
      <c r="F29" s="54" t="s">
        <v>5</v>
      </c>
      <c r="G29" s="55">
        <v>1</v>
      </c>
    </row>
    <row r="30" spans="1:7" ht="24" x14ac:dyDescent="0.55000000000000004">
      <c r="A30" s="52">
        <v>25</v>
      </c>
      <c r="B30" s="56" t="s">
        <v>73</v>
      </c>
      <c r="C30" s="54" t="s">
        <v>5</v>
      </c>
      <c r="D30" s="54" t="s">
        <v>5</v>
      </c>
      <c r="E30" s="54">
        <v>1</v>
      </c>
      <c r="F30" s="54" t="s">
        <v>5</v>
      </c>
      <c r="G30" s="55" t="s">
        <v>5</v>
      </c>
    </row>
    <row r="31" spans="1:7" ht="24" x14ac:dyDescent="0.55000000000000004">
      <c r="A31" s="52">
        <v>26</v>
      </c>
      <c r="B31" s="56" t="s">
        <v>27</v>
      </c>
      <c r="C31" s="70" t="s">
        <v>5</v>
      </c>
      <c r="D31" s="54" t="s">
        <v>5</v>
      </c>
      <c r="E31" s="54" t="s">
        <v>5</v>
      </c>
      <c r="F31" s="54" t="s">
        <v>5</v>
      </c>
      <c r="G31" s="55" t="s">
        <v>5</v>
      </c>
    </row>
    <row r="32" spans="1:7" ht="24.75" thickBot="1" x14ac:dyDescent="0.6">
      <c r="A32" s="83">
        <v>27</v>
      </c>
      <c r="B32" s="56" t="s">
        <v>55</v>
      </c>
      <c r="C32" s="70">
        <v>172</v>
      </c>
      <c r="D32" s="54">
        <v>194</v>
      </c>
      <c r="E32" s="54">
        <v>192</v>
      </c>
      <c r="F32" s="54">
        <v>202</v>
      </c>
      <c r="G32" s="55">
        <v>171</v>
      </c>
    </row>
    <row r="33" spans="1:7" ht="24" thickBot="1" x14ac:dyDescent="0.55000000000000004">
      <c r="A33" s="173" t="s">
        <v>19</v>
      </c>
      <c r="B33" s="174"/>
      <c r="C33" s="68">
        <f>SUM(C3:C32)</f>
        <v>273</v>
      </c>
      <c r="D33" s="9">
        <f>SUM(D3:D32)</f>
        <v>279</v>
      </c>
      <c r="E33" s="9">
        <f>SUM(E3:E32)</f>
        <v>273</v>
      </c>
      <c r="F33" s="9">
        <f>SUM(F3:F32)</f>
        <v>279</v>
      </c>
      <c r="G33" s="33">
        <f>SUM(G3:G32)</f>
        <v>272</v>
      </c>
    </row>
    <row r="34" spans="1:7" ht="24" x14ac:dyDescent="0.55000000000000004">
      <c r="B34" s="136" t="s">
        <v>127</v>
      </c>
      <c r="C34" s="137">
        <v>13</v>
      </c>
      <c r="D34" s="137">
        <v>5</v>
      </c>
      <c r="E34" s="137">
        <v>2</v>
      </c>
      <c r="F34" s="137">
        <v>2</v>
      </c>
      <c r="G34" s="138">
        <v>3</v>
      </c>
    </row>
    <row r="35" spans="1:7" ht="24" x14ac:dyDescent="0.55000000000000004">
      <c r="B35" s="139" t="s">
        <v>128</v>
      </c>
      <c r="C35" s="140">
        <v>2</v>
      </c>
      <c r="D35" s="140">
        <v>1</v>
      </c>
      <c r="E35" s="140"/>
      <c r="F35" s="140"/>
      <c r="G35" s="141"/>
    </row>
    <row r="36" spans="1:7" ht="24.75" thickBot="1" x14ac:dyDescent="0.6">
      <c r="B36" s="142" t="s">
        <v>129</v>
      </c>
      <c r="C36" s="143">
        <v>3</v>
      </c>
      <c r="D36" s="143">
        <v>1</v>
      </c>
      <c r="E36" s="143"/>
      <c r="F36" s="143">
        <v>1</v>
      </c>
      <c r="G36" s="144">
        <v>2</v>
      </c>
    </row>
  </sheetData>
  <mergeCells count="2">
    <mergeCell ref="A33:B33"/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topLeftCell="B1" zoomScale="90" zoomScaleNormal="90" workbookViewId="0">
      <pane xSplit="1" topLeftCell="C1" activePane="topRight" state="frozen"/>
      <selection activeCell="B1" sqref="B1"/>
      <selection pane="topRight" activeCell="P44" sqref="P44"/>
    </sheetView>
  </sheetViews>
  <sheetFormatPr defaultRowHeight="14.25" x14ac:dyDescent="0.2"/>
  <cols>
    <col min="1" max="1" width="5.375" hidden="1" customWidth="1"/>
    <col min="2" max="2" width="29.25" style="1" bestFit="1" customWidth="1"/>
  </cols>
  <sheetData>
    <row r="1" spans="1:12" s="7" customFormat="1" ht="23.25" x14ac:dyDescent="0.2">
      <c r="A1" s="178" t="s">
        <v>0</v>
      </c>
      <c r="B1" s="180" t="s">
        <v>1</v>
      </c>
      <c r="C1" s="176">
        <v>2560</v>
      </c>
      <c r="D1" s="177"/>
      <c r="E1" s="176">
        <v>2561</v>
      </c>
      <c r="F1" s="177"/>
      <c r="G1" s="176">
        <v>2562</v>
      </c>
      <c r="H1" s="177"/>
      <c r="I1" s="176">
        <v>2563</v>
      </c>
      <c r="J1" s="177"/>
      <c r="K1" s="176">
        <v>2564</v>
      </c>
      <c r="L1" s="177"/>
    </row>
    <row r="2" spans="1:12" s="7" customFormat="1" ht="24.75" thickBot="1" x14ac:dyDescent="0.25">
      <c r="A2" s="179"/>
      <c r="B2" s="181"/>
      <c r="C2" s="15" t="s">
        <v>2</v>
      </c>
      <c r="D2" s="14" t="s">
        <v>57</v>
      </c>
      <c r="E2" s="15" t="s">
        <v>2</v>
      </c>
      <c r="F2" s="14" t="s">
        <v>57</v>
      </c>
      <c r="G2" s="15" t="s">
        <v>2</v>
      </c>
      <c r="H2" s="14" t="s">
        <v>57</v>
      </c>
      <c r="I2" s="15" t="s">
        <v>2</v>
      </c>
      <c r="J2" s="14" t="s">
        <v>57</v>
      </c>
      <c r="K2" s="15" t="s">
        <v>2</v>
      </c>
      <c r="L2" s="14" t="s">
        <v>57</v>
      </c>
    </row>
    <row r="3" spans="1:12" s="7" customFormat="1" ht="24" x14ac:dyDescent="0.55000000000000004">
      <c r="A3" s="19">
        <v>1</v>
      </c>
      <c r="B3" s="29" t="s">
        <v>3</v>
      </c>
      <c r="C3" s="21">
        <v>48</v>
      </c>
      <c r="D3" s="39">
        <v>39</v>
      </c>
      <c r="E3" s="21">
        <v>46</v>
      </c>
      <c r="F3" s="39">
        <v>32</v>
      </c>
      <c r="G3" s="21">
        <v>45</v>
      </c>
      <c r="H3" s="39">
        <v>28</v>
      </c>
      <c r="I3" s="21">
        <v>43</v>
      </c>
      <c r="J3" s="39">
        <v>22</v>
      </c>
      <c r="K3" s="21">
        <v>44</v>
      </c>
      <c r="L3" s="88">
        <v>27</v>
      </c>
    </row>
    <row r="4" spans="1:12" s="7" customFormat="1" ht="24" x14ac:dyDescent="0.55000000000000004">
      <c r="A4" s="81"/>
      <c r="B4" s="5" t="s">
        <v>26</v>
      </c>
      <c r="C4" s="16">
        <v>7</v>
      </c>
      <c r="D4" s="44">
        <v>7</v>
      </c>
      <c r="E4" s="16">
        <v>8</v>
      </c>
      <c r="F4" s="44">
        <v>6</v>
      </c>
      <c r="G4" s="16">
        <v>8</v>
      </c>
      <c r="H4" s="44">
        <v>7</v>
      </c>
      <c r="I4" s="16">
        <v>12</v>
      </c>
      <c r="J4" s="44">
        <v>10</v>
      </c>
      <c r="K4" s="16">
        <v>15</v>
      </c>
      <c r="L4" s="89">
        <v>7</v>
      </c>
    </row>
    <row r="5" spans="1:12" s="7" customFormat="1" ht="24" x14ac:dyDescent="0.55000000000000004">
      <c r="A5" s="22">
        <v>2</v>
      </c>
      <c r="B5" s="30" t="s">
        <v>4</v>
      </c>
      <c r="C5" s="24">
        <v>9</v>
      </c>
      <c r="D5" s="34" t="s">
        <v>5</v>
      </c>
      <c r="E5" s="24">
        <v>5</v>
      </c>
      <c r="F5" s="34" t="s">
        <v>5</v>
      </c>
      <c r="G5" s="24">
        <v>27</v>
      </c>
      <c r="H5" s="34">
        <v>2</v>
      </c>
      <c r="I5" s="24">
        <v>28</v>
      </c>
      <c r="J5" s="34">
        <v>2</v>
      </c>
      <c r="K5" s="24">
        <v>27</v>
      </c>
      <c r="L5" s="82">
        <v>4</v>
      </c>
    </row>
    <row r="6" spans="1:12" s="7" customFormat="1" ht="24" x14ac:dyDescent="0.55000000000000004">
      <c r="A6" s="22"/>
      <c r="B6" s="30" t="s">
        <v>89</v>
      </c>
      <c r="C6" s="37" t="s">
        <v>5</v>
      </c>
      <c r="D6" s="41" t="s">
        <v>5</v>
      </c>
      <c r="E6" s="37" t="s">
        <v>5</v>
      </c>
      <c r="F6" s="41" t="s">
        <v>5</v>
      </c>
      <c r="G6" s="37" t="s">
        <v>5</v>
      </c>
      <c r="H6" s="41" t="s">
        <v>5</v>
      </c>
      <c r="I6" s="37" t="s">
        <v>5</v>
      </c>
      <c r="J6" s="41" t="s">
        <v>5</v>
      </c>
      <c r="K6" s="24">
        <v>3</v>
      </c>
      <c r="L6" s="82" t="s">
        <v>5</v>
      </c>
    </row>
    <row r="7" spans="1:12" s="7" customFormat="1" ht="24" x14ac:dyDescent="0.55000000000000004">
      <c r="A7" s="22">
        <v>3</v>
      </c>
      <c r="B7" s="30" t="s">
        <v>6</v>
      </c>
      <c r="C7" s="24">
        <v>49</v>
      </c>
      <c r="D7" s="34" t="s">
        <v>5</v>
      </c>
      <c r="E7" s="24">
        <v>46</v>
      </c>
      <c r="F7" s="34" t="s">
        <v>5</v>
      </c>
      <c r="G7" s="24">
        <v>50</v>
      </c>
      <c r="H7" s="34">
        <v>1</v>
      </c>
      <c r="I7" s="24">
        <v>49</v>
      </c>
      <c r="J7" s="41" t="s">
        <v>5</v>
      </c>
      <c r="K7" s="24">
        <v>52</v>
      </c>
      <c r="L7" s="82">
        <v>2</v>
      </c>
    </row>
    <row r="8" spans="1:12" s="7" customFormat="1" ht="24" x14ac:dyDescent="0.55000000000000004">
      <c r="A8" s="22">
        <v>4</v>
      </c>
      <c r="B8" s="30" t="s">
        <v>7</v>
      </c>
      <c r="C8" s="24">
        <v>70</v>
      </c>
      <c r="D8" s="34">
        <v>6</v>
      </c>
      <c r="E8" s="24">
        <v>70</v>
      </c>
      <c r="F8" s="34">
        <v>2</v>
      </c>
      <c r="G8" s="24">
        <v>70</v>
      </c>
      <c r="H8" s="34">
        <v>6</v>
      </c>
      <c r="I8" s="24">
        <v>76</v>
      </c>
      <c r="J8" s="34">
        <v>3</v>
      </c>
      <c r="K8" s="24">
        <v>79</v>
      </c>
      <c r="L8" s="82">
        <v>4</v>
      </c>
    </row>
    <row r="9" spans="1:12" s="7" customFormat="1" ht="24" x14ac:dyDescent="0.55000000000000004">
      <c r="A9" s="22">
        <v>5</v>
      </c>
      <c r="B9" s="30" t="s">
        <v>8</v>
      </c>
      <c r="C9" s="24">
        <v>90</v>
      </c>
      <c r="D9" s="34">
        <v>8</v>
      </c>
      <c r="E9" s="24">
        <v>92</v>
      </c>
      <c r="F9" s="34">
        <v>11</v>
      </c>
      <c r="G9" s="24">
        <v>94</v>
      </c>
      <c r="H9" s="34">
        <v>6</v>
      </c>
      <c r="I9" s="24">
        <v>103</v>
      </c>
      <c r="J9" s="34">
        <v>13</v>
      </c>
      <c r="K9" s="24">
        <v>104</v>
      </c>
      <c r="L9" s="82">
        <v>16</v>
      </c>
    </row>
    <row r="10" spans="1:12" s="7" customFormat="1" ht="24" x14ac:dyDescent="0.55000000000000004">
      <c r="A10" s="22">
        <v>6</v>
      </c>
      <c r="B10" s="30" t="s">
        <v>9</v>
      </c>
      <c r="C10" s="24">
        <v>61</v>
      </c>
      <c r="D10" s="34">
        <v>2</v>
      </c>
      <c r="E10" s="24">
        <v>61</v>
      </c>
      <c r="F10" s="34">
        <v>5</v>
      </c>
      <c r="G10" s="24">
        <v>61</v>
      </c>
      <c r="H10" s="34">
        <v>4</v>
      </c>
      <c r="I10" s="24">
        <v>61</v>
      </c>
      <c r="J10" s="34">
        <v>3</v>
      </c>
      <c r="K10" s="24">
        <v>27</v>
      </c>
      <c r="L10" s="82">
        <v>4</v>
      </c>
    </row>
    <row r="11" spans="1:12" s="7" customFormat="1" ht="24" x14ac:dyDescent="0.55000000000000004">
      <c r="A11" s="22">
        <v>7</v>
      </c>
      <c r="B11" s="30" t="s">
        <v>10</v>
      </c>
      <c r="C11" s="24">
        <v>37</v>
      </c>
      <c r="D11" s="34">
        <v>8</v>
      </c>
      <c r="E11" s="24">
        <v>37</v>
      </c>
      <c r="F11" s="34">
        <v>10</v>
      </c>
      <c r="G11" s="24">
        <v>28</v>
      </c>
      <c r="H11" s="34">
        <v>3</v>
      </c>
      <c r="I11" s="24">
        <v>32</v>
      </c>
      <c r="J11" s="34">
        <v>1</v>
      </c>
      <c r="K11" s="24">
        <v>36</v>
      </c>
      <c r="L11" s="82">
        <v>6</v>
      </c>
    </row>
    <row r="12" spans="1:12" s="7" customFormat="1" ht="24" x14ac:dyDescent="0.55000000000000004">
      <c r="A12" s="22"/>
      <c r="B12" s="30" t="s">
        <v>11</v>
      </c>
      <c r="C12" s="31">
        <v>57</v>
      </c>
      <c r="D12" s="34"/>
      <c r="E12" s="31"/>
      <c r="F12" s="34"/>
      <c r="G12" s="31"/>
      <c r="H12" s="34"/>
      <c r="I12" s="31"/>
      <c r="J12" s="34"/>
      <c r="K12" s="31"/>
      <c r="L12" s="82"/>
    </row>
    <row r="13" spans="1:12" s="7" customFormat="1" ht="24" x14ac:dyDescent="0.55000000000000004">
      <c r="A13" s="32">
        <v>8</v>
      </c>
      <c r="B13" s="30" t="s">
        <v>62</v>
      </c>
      <c r="C13" s="24"/>
      <c r="D13" s="34">
        <v>3</v>
      </c>
      <c r="E13" s="24">
        <v>36</v>
      </c>
      <c r="F13" s="34">
        <v>3</v>
      </c>
      <c r="G13" s="24">
        <v>28</v>
      </c>
      <c r="H13" s="34" t="s">
        <v>5</v>
      </c>
      <c r="I13" s="24">
        <v>28</v>
      </c>
      <c r="J13" s="34">
        <v>1</v>
      </c>
      <c r="K13" s="24">
        <v>31</v>
      </c>
      <c r="L13" s="82">
        <v>2</v>
      </c>
    </row>
    <row r="14" spans="1:12" s="7" customFormat="1" ht="24" x14ac:dyDescent="0.55000000000000004">
      <c r="A14" s="32">
        <v>9</v>
      </c>
      <c r="B14" s="30" t="s">
        <v>63</v>
      </c>
      <c r="C14" s="24"/>
      <c r="D14" s="34">
        <v>3</v>
      </c>
      <c r="E14" s="24">
        <v>23</v>
      </c>
      <c r="F14" s="34">
        <v>6</v>
      </c>
      <c r="G14" s="24">
        <v>23</v>
      </c>
      <c r="H14" s="34">
        <v>4</v>
      </c>
      <c r="I14" s="24">
        <v>23</v>
      </c>
      <c r="J14" s="34">
        <v>4</v>
      </c>
      <c r="K14" s="24">
        <v>23</v>
      </c>
      <c r="L14" s="82">
        <v>6</v>
      </c>
    </row>
    <row r="15" spans="1:12" s="7" customFormat="1" ht="24" x14ac:dyDescent="0.55000000000000004">
      <c r="A15" s="22">
        <v>10</v>
      </c>
      <c r="B15" s="30" t="s">
        <v>12</v>
      </c>
      <c r="C15" s="24">
        <v>86</v>
      </c>
      <c r="D15" s="34">
        <v>7</v>
      </c>
      <c r="E15" s="24">
        <v>87</v>
      </c>
      <c r="F15" s="34">
        <v>2</v>
      </c>
      <c r="G15" s="24">
        <v>76</v>
      </c>
      <c r="H15" s="34">
        <v>6</v>
      </c>
      <c r="I15" s="24">
        <v>86</v>
      </c>
      <c r="J15" s="41" t="s">
        <v>5</v>
      </c>
      <c r="K15" s="24">
        <v>83</v>
      </c>
      <c r="L15" s="82" t="s">
        <v>5</v>
      </c>
    </row>
    <row r="16" spans="1:12" s="7" customFormat="1" ht="24" x14ac:dyDescent="0.55000000000000004">
      <c r="A16" s="22">
        <v>11</v>
      </c>
      <c r="B16" s="30" t="s">
        <v>13</v>
      </c>
      <c r="C16" s="24">
        <v>10</v>
      </c>
      <c r="D16" s="34">
        <v>1</v>
      </c>
      <c r="E16" s="24">
        <v>12</v>
      </c>
      <c r="F16" s="34">
        <v>1</v>
      </c>
      <c r="G16" s="24">
        <v>10</v>
      </c>
      <c r="H16" s="34">
        <v>2</v>
      </c>
      <c r="I16" s="24">
        <v>10</v>
      </c>
      <c r="J16" s="34">
        <v>1</v>
      </c>
      <c r="K16" s="24">
        <v>10</v>
      </c>
      <c r="L16" s="82">
        <v>1</v>
      </c>
    </row>
    <row r="17" spans="1:12" s="7" customFormat="1" ht="24" x14ac:dyDescent="0.55000000000000004">
      <c r="A17" s="22">
        <v>12</v>
      </c>
      <c r="B17" s="30" t="s">
        <v>14</v>
      </c>
      <c r="C17" s="24">
        <v>10</v>
      </c>
      <c r="D17" s="34" t="s">
        <v>5</v>
      </c>
      <c r="E17" s="24">
        <v>10</v>
      </c>
      <c r="F17" s="34" t="s">
        <v>5</v>
      </c>
      <c r="G17" s="24">
        <v>8</v>
      </c>
      <c r="H17" s="34" t="s">
        <v>5</v>
      </c>
      <c r="I17" s="24">
        <v>10</v>
      </c>
      <c r="J17" s="41" t="s">
        <v>5</v>
      </c>
      <c r="K17" s="24">
        <v>10</v>
      </c>
      <c r="L17" s="82" t="s">
        <v>5</v>
      </c>
    </row>
    <row r="18" spans="1:12" s="7" customFormat="1" ht="24" x14ac:dyDescent="0.55000000000000004">
      <c r="A18" s="22">
        <v>13</v>
      </c>
      <c r="B18" s="30" t="s">
        <v>15</v>
      </c>
      <c r="C18" s="24">
        <v>10</v>
      </c>
      <c r="D18" s="34" t="s">
        <v>5</v>
      </c>
      <c r="E18" s="24">
        <v>10</v>
      </c>
      <c r="F18" s="34" t="s">
        <v>5</v>
      </c>
      <c r="G18" s="24">
        <v>10</v>
      </c>
      <c r="H18" s="34" t="s">
        <v>5</v>
      </c>
      <c r="I18" s="24">
        <v>10</v>
      </c>
      <c r="J18" s="34">
        <v>3</v>
      </c>
      <c r="K18" s="24">
        <v>19</v>
      </c>
      <c r="L18" s="82">
        <v>1</v>
      </c>
    </row>
    <row r="19" spans="1:12" s="7" customFormat="1" ht="24" x14ac:dyDescent="0.55000000000000004">
      <c r="A19" s="22">
        <v>14</v>
      </c>
      <c r="B19" s="30" t="s">
        <v>16</v>
      </c>
      <c r="C19" s="24">
        <v>10</v>
      </c>
      <c r="D19" s="34" t="s">
        <v>5</v>
      </c>
      <c r="E19" s="24">
        <v>10</v>
      </c>
      <c r="F19" s="34" t="s">
        <v>5</v>
      </c>
      <c r="G19" s="24">
        <v>10</v>
      </c>
      <c r="H19" s="34">
        <v>1</v>
      </c>
      <c r="I19" s="24" t="s">
        <v>5</v>
      </c>
      <c r="J19" s="41" t="s">
        <v>5</v>
      </c>
      <c r="K19" s="24">
        <v>10</v>
      </c>
      <c r="L19" s="82" t="s">
        <v>5</v>
      </c>
    </row>
    <row r="20" spans="1:12" s="7" customFormat="1" ht="24" x14ac:dyDescent="0.55000000000000004">
      <c r="A20" s="22">
        <v>15</v>
      </c>
      <c r="B20" s="30" t="s">
        <v>17</v>
      </c>
      <c r="C20" s="24">
        <v>17</v>
      </c>
      <c r="D20" s="34">
        <v>3</v>
      </c>
      <c r="E20" s="24">
        <v>21</v>
      </c>
      <c r="F20" s="34" t="s">
        <v>5</v>
      </c>
      <c r="G20" s="24">
        <v>15</v>
      </c>
      <c r="H20" s="34" t="s">
        <v>5</v>
      </c>
      <c r="I20" s="24">
        <v>9</v>
      </c>
      <c r="J20" s="41" t="s">
        <v>5</v>
      </c>
      <c r="K20" s="24">
        <v>4</v>
      </c>
      <c r="L20" s="82" t="s">
        <v>5</v>
      </c>
    </row>
    <row r="21" spans="1:12" s="7" customFormat="1" ht="24" x14ac:dyDescent="0.55000000000000004">
      <c r="A21" s="22">
        <v>16</v>
      </c>
      <c r="B21" s="30" t="s">
        <v>18</v>
      </c>
      <c r="C21" s="24">
        <v>10</v>
      </c>
      <c r="D21" s="34" t="s">
        <v>5</v>
      </c>
      <c r="E21" s="24">
        <v>7</v>
      </c>
      <c r="F21" s="34" t="s">
        <v>5</v>
      </c>
      <c r="G21" s="24">
        <v>10</v>
      </c>
      <c r="H21" s="34" t="s">
        <v>5</v>
      </c>
      <c r="I21" s="24" t="s">
        <v>5</v>
      </c>
      <c r="J21" s="41" t="s">
        <v>5</v>
      </c>
      <c r="K21" s="24" t="s">
        <v>5</v>
      </c>
      <c r="L21" s="82" t="s">
        <v>5</v>
      </c>
    </row>
    <row r="22" spans="1:12" s="7" customFormat="1" ht="24" x14ac:dyDescent="0.55000000000000004">
      <c r="A22" s="35">
        <v>17</v>
      </c>
      <c r="B22" s="36" t="s">
        <v>66</v>
      </c>
      <c r="C22" s="37">
        <v>10</v>
      </c>
      <c r="D22" s="42" t="s">
        <v>5</v>
      </c>
      <c r="E22" s="37">
        <v>12</v>
      </c>
      <c r="F22" s="34" t="s">
        <v>5</v>
      </c>
      <c r="G22" s="37">
        <v>10</v>
      </c>
      <c r="H22" s="34" t="s">
        <v>5</v>
      </c>
      <c r="I22" s="37">
        <v>10</v>
      </c>
      <c r="J22" s="41" t="s">
        <v>5</v>
      </c>
      <c r="K22" s="37">
        <v>10</v>
      </c>
      <c r="L22" s="82" t="s">
        <v>5</v>
      </c>
    </row>
    <row r="23" spans="1:12" s="7" customFormat="1" ht="24" x14ac:dyDescent="0.55000000000000004">
      <c r="A23" s="35"/>
      <c r="B23" s="36" t="s">
        <v>84</v>
      </c>
      <c r="C23" s="37">
        <v>2</v>
      </c>
      <c r="D23" s="41" t="s">
        <v>5</v>
      </c>
      <c r="E23" s="37">
        <v>10</v>
      </c>
      <c r="F23" s="34" t="s">
        <v>5</v>
      </c>
      <c r="G23" s="37">
        <v>10</v>
      </c>
      <c r="H23" s="34" t="s">
        <v>5</v>
      </c>
      <c r="I23" s="37">
        <v>10</v>
      </c>
      <c r="J23" s="41" t="s">
        <v>5</v>
      </c>
      <c r="K23" s="37">
        <v>10</v>
      </c>
      <c r="L23" s="82" t="s">
        <v>5</v>
      </c>
    </row>
    <row r="24" spans="1:12" s="7" customFormat="1" ht="24" x14ac:dyDescent="0.55000000000000004">
      <c r="A24" s="35"/>
      <c r="B24" s="36" t="s">
        <v>85</v>
      </c>
      <c r="C24" s="37">
        <v>10</v>
      </c>
      <c r="D24" s="41" t="s">
        <v>5</v>
      </c>
      <c r="E24" s="37">
        <v>10</v>
      </c>
      <c r="F24" s="34" t="s">
        <v>5</v>
      </c>
      <c r="G24" s="37">
        <v>10</v>
      </c>
      <c r="H24" s="34" t="s">
        <v>5</v>
      </c>
      <c r="I24" s="37">
        <v>12</v>
      </c>
      <c r="J24" s="34">
        <v>3</v>
      </c>
      <c r="K24" s="37">
        <v>12</v>
      </c>
      <c r="L24" s="82">
        <v>1</v>
      </c>
    </row>
    <row r="25" spans="1:12" s="7" customFormat="1" ht="24" x14ac:dyDescent="0.55000000000000004">
      <c r="A25" s="35"/>
      <c r="B25" s="36" t="s">
        <v>88</v>
      </c>
      <c r="C25" s="37" t="s">
        <v>5</v>
      </c>
      <c r="D25" s="41" t="s">
        <v>5</v>
      </c>
      <c r="E25" s="37" t="s">
        <v>5</v>
      </c>
      <c r="F25" s="41" t="s">
        <v>5</v>
      </c>
      <c r="G25" s="37">
        <v>4</v>
      </c>
      <c r="H25" s="82" t="s">
        <v>5</v>
      </c>
      <c r="I25" s="37">
        <v>3</v>
      </c>
      <c r="J25" s="41" t="s">
        <v>5</v>
      </c>
      <c r="K25" s="37">
        <v>4</v>
      </c>
      <c r="L25" s="82" t="s">
        <v>5</v>
      </c>
    </row>
    <row r="26" spans="1:12" s="7" customFormat="1" ht="24.75" thickBot="1" x14ac:dyDescent="0.6">
      <c r="A26" s="26">
        <v>18</v>
      </c>
      <c r="B26" s="30" t="s">
        <v>87</v>
      </c>
      <c r="C26" s="24">
        <v>2</v>
      </c>
      <c r="D26" s="34" t="s">
        <v>5</v>
      </c>
      <c r="E26" s="24">
        <v>1</v>
      </c>
      <c r="F26" s="34" t="s">
        <v>5</v>
      </c>
      <c r="G26" s="24" t="s">
        <v>5</v>
      </c>
      <c r="H26" s="34" t="s">
        <v>5</v>
      </c>
      <c r="I26" s="24" t="s">
        <v>5</v>
      </c>
      <c r="J26" s="41" t="s">
        <v>5</v>
      </c>
      <c r="K26" s="24" t="s">
        <v>5</v>
      </c>
      <c r="L26" s="82" t="s">
        <v>5</v>
      </c>
    </row>
    <row r="27" spans="1:12" ht="24" x14ac:dyDescent="0.55000000000000004">
      <c r="B27" s="23" t="s">
        <v>20</v>
      </c>
      <c r="C27" s="31"/>
      <c r="D27" s="84"/>
      <c r="E27" s="31"/>
      <c r="F27" s="84"/>
      <c r="G27" s="31"/>
      <c r="H27" s="84"/>
      <c r="I27" s="31"/>
      <c r="J27" s="84"/>
      <c r="K27" s="31">
        <v>1</v>
      </c>
      <c r="L27" s="82" t="s">
        <v>5</v>
      </c>
    </row>
    <row r="28" spans="1:12" ht="24" x14ac:dyDescent="0.55000000000000004">
      <c r="B28" s="23" t="s">
        <v>67</v>
      </c>
      <c r="C28" s="24">
        <v>3</v>
      </c>
      <c r="D28" s="34" t="s">
        <v>5</v>
      </c>
      <c r="E28" s="24">
        <v>2</v>
      </c>
      <c r="F28" s="34" t="s">
        <v>5</v>
      </c>
      <c r="G28" s="24">
        <v>2</v>
      </c>
      <c r="H28" s="34" t="s">
        <v>5</v>
      </c>
      <c r="I28" s="24">
        <v>2</v>
      </c>
      <c r="J28" s="41" t="s">
        <v>5</v>
      </c>
      <c r="K28" s="24">
        <v>5</v>
      </c>
      <c r="L28" s="82" t="s">
        <v>5</v>
      </c>
    </row>
    <row r="29" spans="1:12" ht="24" x14ac:dyDescent="0.55000000000000004">
      <c r="B29" s="23" t="s">
        <v>90</v>
      </c>
      <c r="C29" s="24" t="s">
        <v>5</v>
      </c>
      <c r="D29" s="34" t="s">
        <v>5</v>
      </c>
      <c r="E29" s="24" t="s">
        <v>5</v>
      </c>
      <c r="F29" s="34" t="s">
        <v>5</v>
      </c>
      <c r="G29" s="24" t="s">
        <v>5</v>
      </c>
      <c r="H29" s="34" t="s">
        <v>5</v>
      </c>
      <c r="I29" s="24">
        <v>96</v>
      </c>
      <c r="J29" s="41" t="s">
        <v>5</v>
      </c>
      <c r="K29" s="24">
        <v>62</v>
      </c>
      <c r="L29" s="82" t="s">
        <v>5</v>
      </c>
    </row>
    <row r="30" spans="1:12" ht="24" x14ac:dyDescent="0.55000000000000004">
      <c r="B30" s="23" t="s">
        <v>91</v>
      </c>
      <c r="C30" s="24">
        <v>64</v>
      </c>
      <c r="D30" s="34">
        <v>3</v>
      </c>
      <c r="E30" s="24">
        <v>65</v>
      </c>
      <c r="F30" s="34">
        <v>1</v>
      </c>
      <c r="G30" s="24">
        <v>64</v>
      </c>
      <c r="H30" s="34">
        <v>1</v>
      </c>
      <c r="I30" s="24">
        <v>4</v>
      </c>
      <c r="J30" s="41" t="s">
        <v>5</v>
      </c>
      <c r="K30" s="24">
        <v>2</v>
      </c>
      <c r="L30" s="82" t="s">
        <v>5</v>
      </c>
    </row>
    <row r="31" spans="1:12" ht="24" x14ac:dyDescent="0.55000000000000004">
      <c r="B31" s="23" t="s">
        <v>68</v>
      </c>
      <c r="C31" s="24">
        <v>16</v>
      </c>
      <c r="D31" s="34">
        <v>2</v>
      </c>
      <c r="E31" s="24">
        <v>16</v>
      </c>
      <c r="F31" s="34">
        <v>1</v>
      </c>
      <c r="G31" s="24">
        <v>16</v>
      </c>
      <c r="H31" s="34">
        <v>2</v>
      </c>
      <c r="I31" s="24">
        <v>16</v>
      </c>
      <c r="J31" s="34">
        <v>3</v>
      </c>
      <c r="K31" s="24">
        <v>16</v>
      </c>
      <c r="L31" s="82">
        <v>2</v>
      </c>
    </row>
    <row r="32" spans="1:12" ht="24" x14ac:dyDescent="0.55000000000000004">
      <c r="B32" s="23" t="s">
        <v>61</v>
      </c>
      <c r="C32" s="24">
        <v>18</v>
      </c>
      <c r="D32" s="34">
        <v>6</v>
      </c>
      <c r="E32" s="24">
        <v>18</v>
      </c>
      <c r="F32" s="34">
        <v>2</v>
      </c>
      <c r="G32" s="24">
        <v>18</v>
      </c>
      <c r="H32" s="34">
        <v>3</v>
      </c>
      <c r="I32" s="24">
        <v>18</v>
      </c>
      <c r="J32" s="34">
        <v>2</v>
      </c>
      <c r="K32" s="24">
        <v>18</v>
      </c>
      <c r="L32" s="82">
        <v>1</v>
      </c>
    </row>
    <row r="33" spans="2:12" ht="24" x14ac:dyDescent="0.55000000000000004">
      <c r="B33" s="23" t="s">
        <v>21</v>
      </c>
      <c r="C33" s="24"/>
      <c r="D33" s="34"/>
      <c r="E33" s="24"/>
      <c r="F33" s="34"/>
      <c r="G33" s="24"/>
      <c r="H33" s="34"/>
      <c r="I33" s="24"/>
      <c r="J33" s="34"/>
      <c r="K33" s="24"/>
      <c r="L33" s="82"/>
    </row>
    <row r="34" spans="2:12" ht="24" x14ac:dyDescent="0.55000000000000004">
      <c r="B34" s="23" t="s">
        <v>69</v>
      </c>
      <c r="C34" s="24" t="s">
        <v>5</v>
      </c>
      <c r="D34" s="34" t="s">
        <v>5</v>
      </c>
      <c r="E34" s="24">
        <v>4</v>
      </c>
      <c r="F34" s="34" t="s">
        <v>5</v>
      </c>
      <c r="G34" s="24" t="s">
        <v>5</v>
      </c>
      <c r="H34" s="34" t="s">
        <v>5</v>
      </c>
      <c r="I34" s="24" t="s">
        <v>5</v>
      </c>
      <c r="J34" s="41" t="s">
        <v>5</v>
      </c>
      <c r="K34" s="24" t="s">
        <v>5</v>
      </c>
      <c r="L34" s="90" t="s">
        <v>5</v>
      </c>
    </row>
    <row r="35" spans="2:12" ht="24" x14ac:dyDescent="0.55000000000000004">
      <c r="B35" s="23" t="s">
        <v>64</v>
      </c>
      <c r="C35" s="24">
        <v>24</v>
      </c>
      <c r="D35" s="34" t="s">
        <v>5</v>
      </c>
      <c r="E35" s="24">
        <v>24</v>
      </c>
      <c r="F35" s="34" t="s">
        <v>5</v>
      </c>
      <c r="G35" s="24">
        <v>24</v>
      </c>
      <c r="H35" s="34">
        <v>2</v>
      </c>
      <c r="I35" s="24">
        <v>24</v>
      </c>
      <c r="J35" s="41" t="s">
        <v>5</v>
      </c>
      <c r="K35" s="24">
        <v>24</v>
      </c>
      <c r="L35" s="90" t="s">
        <v>5</v>
      </c>
    </row>
    <row r="36" spans="2:12" ht="24" x14ac:dyDescent="0.55000000000000004">
      <c r="B36" s="23" t="s">
        <v>65</v>
      </c>
      <c r="C36" s="24">
        <v>2</v>
      </c>
      <c r="D36" s="34" t="s">
        <v>5</v>
      </c>
      <c r="E36" s="24">
        <v>2</v>
      </c>
      <c r="F36" s="34" t="s">
        <v>5</v>
      </c>
      <c r="G36" s="24">
        <v>2</v>
      </c>
      <c r="H36" s="34" t="s">
        <v>5</v>
      </c>
      <c r="I36" s="24" t="s">
        <v>5</v>
      </c>
      <c r="J36" s="41" t="s">
        <v>5</v>
      </c>
      <c r="K36" s="24">
        <v>2</v>
      </c>
      <c r="L36" s="90" t="s">
        <v>5</v>
      </c>
    </row>
    <row r="37" spans="2:12" ht="24" x14ac:dyDescent="0.55000000000000004">
      <c r="B37" s="23" t="s">
        <v>70</v>
      </c>
      <c r="C37" s="24">
        <v>3</v>
      </c>
      <c r="D37" s="34" t="s">
        <v>5</v>
      </c>
      <c r="E37" s="24">
        <v>14</v>
      </c>
      <c r="F37" s="34" t="s">
        <v>5</v>
      </c>
      <c r="G37" s="24">
        <v>11</v>
      </c>
      <c r="H37" s="34" t="s">
        <v>5</v>
      </c>
      <c r="I37" s="24">
        <v>3</v>
      </c>
      <c r="J37" s="41" t="s">
        <v>5</v>
      </c>
      <c r="K37" s="24">
        <v>1</v>
      </c>
      <c r="L37" s="90" t="s">
        <v>5</v>
      </c>
    </row>
    <row r="38" spans="2:12" ht="24" x14ac:dyDescent="0.55000000000000004">
      <c r="B38" s="23" t="s">
        <v>71</v>
      </c>
      <c r="C38" s="24">
        <v>1</v>
      </c>
      <c r="D38" s="34" t="s">
        <v>5</v>
      </c>
      <c r="E38" s="24">
        <v>1</v>
      </c>
      <c r="F38" s="34" t="s">
        <v>5</v>
      </c>
      <c r="G38" s="24" t="s">
        <v>5</v>
      </c>
      <c r="H38" s="34" t="s">
        <v>5</v>
      </c>
      <c r="I38" s="24" t="s">
        <v>5</v>
      </c>
      <c r="J38" s="41" t="s">
        <v>5</v>
      </c>
      <c r="K38" s="24" t="s">
        <v>5</v>
      </c>
      <c r="L38" s="90" t="s">
        <v>5</v>
      </c>
    </row>
    <row r="39" spans="2:12" ht="24" x14ac:dyDescent="0.55000000000000004">
      <c r="B39" s="23" t="s">
        <v>72</v>
      </c>
      <c r="C39" s="24">
        <v>1</v>
      </c>
      <c r="D39" s="34" t="s">
        <v>5</v>
      </c>
      <c r="E39" s="24" t="s">
        <v>5</v>
      </c>
      <c r="F39" s="34" t="s">
        <v>5</v>
      </c>
      <c r="G39" s="24" t="s">
        <v>5</v>
      </c>
      <c r="H39" s="34" t="s">
        <v>5</v>
      </c>
      <c r="I39" s="24" t="s">
        <v>5</v>
      </c>
      <c r="J39" s="41" t="s">
        <v>5</v>
      </c>
      <c r="K39" s="24" t="s">
        <v>5</v>
      </c>
      <c r="L39" s="90" t="s">
        <v>5</v>
      </c>
    </row>
    <row r="40" spans="2:12" ht="24" x14ac:dyDescent="0.55000000000000004">
      <c r="B40" s="23" t="s">
        <v>22</v>
      </c>
      <c r="C40" s="24" t="s">
        <v>5</v>
      </c>
      <c r="D40" s="34" t="s">
        <v>5</v>
      </c>
      <c r="E40" s="24" t="s">
        <v>5</v>
      </c>
      <c r="F40" s="34" t="s">
        <v>5</v>
      </c>
      <c r="G40" s="24" t="s">
        <v>5</v>
      </c>
      <c r="H40" s="34" t="s">
        <v>5</v>
      </c>
      <c r="I40" s="24" t="s">
        <v>5</v>
      </c>
      <c r="J40" s="41" t="s">
        <v>5</v>
      </c>
      <c r="K40" s="24">
        <v>16</v>
      </c>
      <c r="L40" s="90" t="s">
        <v>5</v>
      </c>
    </row>
    <row r="41" spans="2:12" ht="24" x14ac:dyDescent="0.55000000000000004">
      <c r="B41" s="23" t="s">
        <v>86</v>
      </c>
      <c r="C41" s="24">
        <v>25</v>
      </c>
      <c r="D41" s="34">
        <v>2</v>
      </c>
      <c r="E41" s="24">
        <v>25</v>
      </c>
      <c r="F41" s="34">
        <v>2</v>
      </c>
      <c r="G41" s="24">
        <v>25</v>
      </c>
      <c r="H41" s="34">
        <v>2</v>
      </c>
      <c r="I41" s="24">
        <v>25</v>
      </c>
      <c r="J41" s="41" t="s">
        <v>5</v>
      </c>
      <c r="K41" s="24">
        <v>10</v>
      </c>
      <c r="L41" s="82">
        <v>4</v>
      </c>
    </row>
    <row r="42" spans="2:12" ht="24" x14ac:dyDescent="0.55000000000000004">
      <c r="B42" s="23" t="s">
        <v>23</v>
      </c>
      <c r="C42" s="24">
        <v>4</v>
      </c>
      <c r="D42" s="34" t="s">
        <v>5</v>
      </c>
      <c r="E42" s="24">
        <v>2</v>
      </c>
      <c r="F42" s="34" t="s">
        <v>5</v>
      </c>
      <c r="G42" s="24">
        <v>2</v>
      </c>
      <c r="H42" s="34">
        <v>1</v>
      </c>
      <c r="I42" s="24" t="s">
        <v>5</v>
      </c>
      <c r="J42" s="41" t="s">
        <v>5</v>
      </c>
      <c r="K42" s="24">
        <v>2</v>
      </c>
      <c r="L42" s="90" t="s">
        <v>5</v>
      </c>
    </row>
    <row r="43" spans="2:12" ht="24" x14ac:dyDescent="0.55000000000000004">
      <c r="B43" s="23" t="s">
        <v>24</v>
      </c>
      <c r="C43" s="24">
        <v>4</v>
      </c>
      <c r="D43" s="34" t="s">
        <v>5</v>
      </c>
      <c r="E43" s="24" t="s">
        <v>5</v>
      </c>
      <c r="F43" s="34" t="s">
        <v>5</v>
      </c>
      <c r="G43" s="24">
        <v>1</v>
      </c>
      <c r="H43" s="34" t="s">
        <v>5</v>
      </c>
      <c r="I43" s="24" t="s">
        <v>5</v>
      </c>
      <c r="J43" s="41" t="s">
        <v>5</v>
      </c>
      <c r="K43" s="24">
        <v>1</v>
      </c>
      <c r="L43" s="90" t="s">
        <v>5</v>
      </c>
    </row>
    <row r="44" spans="2:12" ht="24" x14ac:dyDescent="0.55000000000000004">
      <c r="B44" s="23" t="s">
        <v>25</v>
      </c>
      <c r="C44" s="24">
        <v>6</v>
      </c>
      <c r="D44" s="34">
        <v>1</v>
      </c>
      <c r="E44" s="24">
        <v>7</v>
      </c>
      <c r="F44" s="34">
        <v>1</v>
      </c>
      <c r="G44" s="24">
        <v>5</v>
      </c>
      <c r="H44" s="34" t="s">
        <v>5</v>
      </c>
      <c r="I44" s="24">
        <v>5</v>
      </c>
      <c r="J44" s="41" t="s">
        <v>5</v>
      </c>
      <c r="K44" s="24">
        <v>7</v>
      </c>
      <c r="L44" s="82">
        <v>1</v>
      </c>
    </row>
    <row r="45" spans="2:12" ht="24.75" thickBot="1" x14ac:dyDescent="0.6">
      <c r="B45" s="27" t="s">
        <v>27</v>
      </c>
      <c r="C45" s="28">
        <v>1</v>
      </c>
      <c r="D45" s="43" t="s">
        <v>5</v>
      </c>
      <c r="E45" s="28" t="s">
        <v>5</v>
      </c>
      <c r="F45" s="43" t="s">
        <v>5</v>
      </c>
      <c r="G45" s="28" t="s">
        <v>5</v>
      </c>
      <c r="H45" s="43" t="s">
        <v>5</v>
      </c>
      <c r="I45" s="28" t="s">
        <v>5</v>
      </c>
      <c r="J45" s="43" t="s">
        <v>5</v>
      </c>
      <c r="K45" s="28" t="s">
        <v>5</v>
      </c>
      <c r="L45" s="91" t="s">
        <v>5</v>
      </c>
    </row>
    <row r="46" spans="2:12" ht="24" thickBot="1" x14ac:dyDescent="0.55000000000000004">
      <c r="B46" s="18" t="s">
        <v>19</v>
      </c>
      <c r="C46" s="17">
        <f t="shared" ref="C46:L46" si="0">SUM(C3:C45)</f>
        <v>777</v>
      </c>
      <c r="D46" s="38">
        <f t="shared" si="0"/>
        <v>101</v>
      </c>
      <c r="E46" s="17">
        <f t="shared" si="0"/>
        <v>794</v>
      </c>
      <c r="F46" s="38">
        <f t="shared" si="0"/>
        <v>85</v>
      </c>
      <c r="G46" s="17">
        <f t="shared" si="0"/>
        <v>777</v>
      </c>
      <c r="H46" s="38">
        <f t="shared" si="0"/>
        <v>81</v>
      </c>
      <c r="I46" s="17">
        <f t="shared" si="0"/>
        <v>808</v>
      </c>
      <c r="J46" s="38">
        <f t="shared" si="0"/>
        <v>71</v>
      </c>
      <c r="K46" s="17">
        <f t="shared" si="0"/>
        <v>780</v>
      </c>
      <c r="L46" s="92">
        <f t="shared" si="0"/>
        <v>89</v>
      </c>
    </row>
  </sheetData>
  <mergeCells count="7">
    <mergeCell ref="I1:J1"/>
    <mergeCell ref="K1:L1"/>
    <mergeCell ref="A1:A2"/>
    <mergeCell ref="B1:B2"/>
    <mergeCell ref="C1:D1"/>
    <mergeCell ref="E1:F1"/>
    <mergeCell ref="G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topLeftCell="B1" zoomScale="90" zoomScaleNormal="90" workbookViewId="0">
      <pane xSplit="1" topLeftCell="C1" activePane="topRight" state="frozen"/>
      <selection activeCell="B1" sqref="B1"/>
      <selection pane="topRight" activeCell="B1" sqref="B1:B2"/>
    </sheetView>
  </sheetViews>
  <sheetFormatPr defaultRowHeight="14.25" x14ac:dyDescent="0.2"/>
  <cols>
    <col min="1" max="1" width="5.25" style="2" hidden="1" customWidth="1"/>
    <col min="2" max="2" width="29.5" style="3" customWidth="1"/>
  </cols>
  <sheetData>
    <row r="1" spans="1:12" s="4" customFormat="1" ht="23.25" x14ac:dyDescent="0.2">
      <c r="A1" s="178" t="s">
        <v>0</v>
      </c>
      <c r="B1" s="182" t="s">
        <v>1</v>
      </c>
      <c r="C1" s="176">
        <v>2560</v>
      </c>
      <c r="D1" s="177"/>
      <c r="E1" s="176">
        <v>2561</v>
      </c>
      <c r="F1" s="177"/>
      <c r="G1" s="176">
        <v>2562</v>
      </c>
      <c r="H1" s="177"/>
      <c r="I1" s="176">
        <v>2563</v>
      </c>
      <c r="J1" s="177"/>
      <c r="K1" s="176">
        <v>2564</v>
      </c>
      <c r="L1" s="177"/>
    </row>
    <row r="2" spans="1:12" s="4" customFormat="1" ht="24.75" thickBot="1" x14ac:dyDescent="0.25">
      <c r="A2" s="179"/>
      <c r="B2" s="183"/>
      <c r="C2" s="15" t="s">
        <v>2</v>
      </c>
      <c r="D2" s="14" t="s">
        <v>57</v>
      </c>
      <c r="E2" s="15" t="s">
        <v>2</v>
      </c>
      <c r="F2" s="14" t="s">
        <v>57</v>
      </c>
      <c r="G2" s="15" t="s">
        <v>2</v>
      </c>
      <c r="H2" s="14" t="s">
        <v>57</v>
      </c>
      <c r="I2" s="15" t="s">
        <v>2</v>
      </c>
      <c r="J2" s="14" t="s">
        <v>57</v>
      </c>
      <c r="K2" s="15" t="s">
        <v>2</v>
      </c>
      <c r="L2" s="14" t="s">
        <v>57</v>
      </c>
    </row>
    <row r="3" spans="1:12" s="4" customFormat="1" ht="24" x14ac:dyDescent="0.55000000000000004">
      <c r="A3" s="21">
        <v>1</v>
      </c>
      <c r="B3" s="20" t="s">
        <v>28</v>
      </c>
      <c r="C3" s="21">
        <v>15</v>
      </c>
      <c r="D3" s="45">
        <v>3</v>
      </c>
      <c r="E3" s="21">
        <v>13</v>
      </c>
      <c r="F3" s="45" t="s">
        <v>5</v>
      </c>
      <c r="G3" s="21">
        <v>11</v>
      </c>
      <c r="H3" s="45">
        <v>2</v>
      </c>
      <c r="I3" s="21">
        <v>11</v>
      </c>
      <c r="J3" s="45">
        <v>2</v>
      </c>
      <c r="K3" s="21">
        <v>6</v>
      </c>
      <c r="L3" s="45">
        <v>2</v>
      </c>
    </row>
    <row r="4" spans="1:12" s="4" customFormat="1" ht="24" x14ac:dyDescent="0.55000000000000004">
      <c r="A4" s="24">
        <v>2</v>
      </c>
      <c r="B4" s="23" t="s">
        <v>29</v>
      </c>
      <c r="C4" s="24">
        <v>10</v>
      </c>
      <c r="D4" s="46" t="s">
        <v>5</v>
      </c>
      <c r="E4" s="24">
        <v>9</v>
      </c>
      <c r="F4" s="46" t="s">
        <v>5</v>
      </c>
      <c r="G4" s="24">
        <v>9</v>
      </c>
      <c r="H4" s="46">
        <v>2</v>
      </c>
      <c r="I4" s="24">
        <v>9</v>
      </c>
      <c r="J4" s="46" t="s">
        <v>5</v>
      </c>
      <c r="K4" s="24">
        <v>6</v>
      </c>
      <c r="L4" s="46">
        <v>5</v>
      </c>
    </row>
    <row r="5" spans="1:12" s="4" customFormat="1" ht="24" x14ac:dyDescent="0.55000000000000004">
      <c r="A5" s="24">
        <v>3</v>
      </c>
      <c r="B5" s="23" t="s">
        <v>30</v>
      </c>
      <c r="C5" s="24">
        <v>15</v>
      </c>
      <c r="D5" s="46">
        <v>3</v>
      </c>
      <c r="E5" s="24">
        <v>13</v>
      </c>
      <c r="F5" s="46">
        <v>3</v>
      </c>
      <c r="G5" s="24">
        <v>11</v>
      </c>
      <c r="H5" s="46">
        <v>2</v>
      </c>
      <c r="I5" s="24">
        <v>11</v>
      </c>
      <c r="J5" s="46">
        <v>2</v>
      </c>
      <c r="K5" s="24">
        <v>6</v>
      </c>
      <c r="L5" s="46" t="s">
        <v>5</v>
      </c>
    </row>
    <row r="6" spans="1:12" s="4" customFormat="1" ht="24" x14ac:dyDescent="0.55000000000000004">
      <c r="A6" s="24">
        <v>4</v>
      </c>
      <c r="B6" s="23" t="s">
        <v>75</v>
      </c>
      <c r="C6" s="24">
        <v>10</v>
      </c>
      <c r="D6" s="46" t="s">
        <v>5</v>
      </c>
      <c r="E6" s="24">
        <v>9</v>
      </c>
      <c r="F6" s="46" t="s">
        <v>5</v>
      </c>
      <c r="G6" s="24">
        <v>9</v>
      </c>
      <c r="H6" s="46" t="s">
        <v>5</v>
      </c>
      <c r="I6" s="24">
        <v>9</v>
      </c>
      <c r="J6" s="46">
        <v>2</v>
      </c>
      <c r="K6" s="24">
        <v>6</v>
      </c>
      <c r="L6" s="46" t="s">
        <v>5</v>
      </c>
    </row>
    <row r="7" spans="1:12" s="4" customFormat="1" ht="24" x14ac:dyDescent="0.55000000000000004">
      <c r="A7" s="24">
        <v>5</v>
      </c>
      <c r="B7" s="23" t="s">
        <v>15</v>
      </c>
      <c r="C7" s="24">
        <v>10</v>
      </c>
      <c r="D7" s="46">
        <v>1</v>
      </c>
      <c r="E7" s="24">
        <v>9</v>
      </c>
      <c r="F7" s="46" t="s">
        <v>5</v>
      </c>
      <c r="G7" s="24">
        <v>9</v>
      </c>
      <c r="H7" s="46" t="s">
        <v>5</v>
      </c>
      <c r="I7" s="24">
        <v>9</v>
      </c>
      <c r="J7" s="46" t="s">
        <v>5</v>
      </c>
      <c r="K7" s="24">
        <v>6</v>
      </c>
      <c r="L7" s="46" t="s">
        <v>5</v>
      </c>
    </row>
    <row r="8" spans="1:12" s="4" customFormat="1" ht="24" x14ac:dyDescent="0.55000000000000004">
      <c r="A8" s="24">
        <v>6</v>
      </c>
      <c r="B8" s="23" t="s">
        <v>31</v>
      </c>
      <c r="C8" s="24">
        <v>12</v>
      </c>
      <c r="D8" s="46" t="s">
        <v>5</v>
      </c>
      <c r="E8" s="24">
        <v>11</v>
      </c>
      <c r="F8" s="46">
        <v>1</v>
      </c>
      <c r="G8" s="24">
        <v>10</v>
      </c>
      <c r="H8" s="46">
        <v>3</v>
      </c>
      <c r="I8" s="24">
        <v>10</v>
      </c>
      <c r="J8" s="46">
        <v>2</v>
      </c>
      <c r="K8" s="24">
        <v>6</v>
      </c>
      <c r="L8" s="46">
        <v>1</v>
      </c>
    </row>
    <row r="9" spans="1:12" s="4" customFormat="1" ht="24" x14ac:dyDescent="0.55000000000000004">
      <c r="A9" s="24">
        <v>7</v>
      </c>
      <c r="B9" s="23" t="s">
        <v>76</v>
      </c>
      <c r="C9" s="24">
        <v>10</v>
      </c>
      <c r="D9" s="46" t="s">
        <v>5</v>
      </c>
      <c r="E9" s="24">
        <v>9</v>
      </c>
      <c r="F9" s="46" t="s">
        <v>5</v>
      </c>
      <c r="G9" s="24">
        <v>9</v>
      </c>
      <c r="H9" s="46" t="s">
        <v>5</v>
      </c>
      <c r="I9" s="24">
        <v>9</v>
      </c>
      <c r="J9" s="46" t="s">
        <v>5</v>
      </c>
      <c r="K9" s="24">
        <v>6</v>
      </c>
      <c r="L9" s="46" t="s">
        <v>5</v>
      </c>
    </row>
    <row r="10" spans="1:12" s="4" customFormat="1" ht="24" x14ac:dyDescent="0.55000000000000004">
      <c r="A10" s="24">
        <v>8</v>
      </c>
      <c r="B10" s="23" t="s">
        <v>77</v>
      </c>
      <c r="C10" s="24">
        <v>15</v>
      </c>
      <c r="D10" s="46">
        <v>5</v>
      </c>
      <c r="E10" s="24">
        <v>13</v>
      </c>
      <c r="F10" s="46">
        <v>5</v>
      </c>
      <c r="G10" s="24">
        <v>11</v>
      </c>
      <c r="H10" s="46">
        <v>3</v>
      </c>
      <c r="I10" s="24">
        <v>11</v>
      </c>
      <c r="J10" s="46">
        <v>2</v>
      </c>
      <c r="K10" s="24">
        <v>6</v>
      </c>
      <c r="L10" s="46">
        <v>3</v>
      </c>
    </row>
    <row r="11" spans="1:12" s="4" customFormat="1" ht="24" x14ac:dyDescent="0.55000000000000004">
      <c r="A11" s="24">
        <v>9</v>
      </c>
      <c r="B11" s="23" t="s">
        <v>78</v>
      </c>
      <c r="C11" s="24">
        <v>12</v>
      </c>
      <c r="D11" s="46" t="s">
        <v>5</v>
      </c>
      <c r="E11" s="24">
        <v>11</v>
      </c>
      <c r="F11" s="46">
        <v>4</v>
      </c>
      <c r="G11" s="24">
        <v>10</v>
      </c>
      <c r="H11" s="46">
        <v>1</v>
      </c>
      <c r="I11" s="24">
        <v>10</v>
      </c>
      <c r="J11" s="46">
        <v>3</v>
      </c>
      <c r="K11" s="24">
        <v>6</v>
      </c>
      <c r="L11" s="46">
        <v>1</v>
      </c>
    </row>
    <row r="12" spans="1:12" s="4" customFormat="1" ht="24" x14ac:dyDescent="0.55000000000000004">
      <c r="A12" s="24">
        <v>10</v>
      </c>
      <c r="B12" s="23" t="s">
        <v>32</v>
      </c>
      <c r="C12" s="24">
        <v>10</v>
      </c>
      <c r="D12" s="46">
        <v>1</v>
      </c>
      <c r="E12" s="24">
        <v>9</v>
      </c>
      <c r="F12" s="46">
        <v>2</v>
      </c>
      <c r="G12" s="24">
        <v>9</v>
      </c>
      <c r="H12" s="46" t="s">
        <v>5</v>
      </c>
      <c r="I12" s="24">
        <v>9</v>
      </c>
      <c r="J12" s="46">
        <v>2</v>
      </c>
      <c r="K12" s="24">
        <v>6</v>
      </c>
      <c r="L12" s="46">
        <v>5</v>
      </c>
    </row>
    <row r="13" spans="1:12" s="4" customFormat="1" ht="24" x14ac:dyDescent="0.55000000000000004">
      <c r="A13" s="24">
        <v>11</v>
      </c>
      <c r="B13" s="23" t="s">
        <v>33</v>
      </c>
      <c r="C13" s="24">
        <v>12</v>
      </c>
      <c r="D13" s="46">
        <v>3</v>
      </c>
      <c r="E13" s="24">
        <v>11</v>
      </c>
      <c r="F13" s="46">
        <v>3</v>
      </c>
      <c r="G13" s="24">
        <v>10</v>
      </c>
      <c r="H13" s="46">
        <v>4</v>
      </c>
      <c r="I13" s="24">
        <v>10</v>
      </c>
      <c r="J13" s="46">
        <v>3</v>
      </c>
      <c r="K13" s="24">
        <v>6</v>
      </c>
      <c r="L13" s="46">
        <v>2</v>
      </c>
    </row>
    <row r="14" spans="1:12" s="4" customFormat="1" ht="24" x14ac:dyDescent="0.55000000000000004">
      <c r="A14" s="24">
        <v>12</v>
      </c>
      <c r="B14" s="23" t="s">
        <v>34</v>
      </c>
      <c r="C14" s="24">
        <v>12</v>
      </c>
      <c r="D14" s="46">
        <v>6</v>
      </c>
      <c r="E14" s="24">
        <v>11</v>
      </c>
      <c r="F14" s="46">
        <v>5</v>
      </c>
      <c r="G14" s="24">
        <v>10</v>
      </c>
      <c r="H14" s="46">
        <v>9</v>
      </c>
      <c r="I14" s="24">
        <v>10</v>
      </c>
      <c r="J14" s="46">
        <v>5</v>
      </c>
      <c r="K14" s="24">
        <v>6</v>
      </c>
      <c r="L14" s="46">
        <v>4</v>
      </c>
    </row>
    <row r="15" spans="1:12" s="4" customFormat="1" ht="24" x14ac:dyDescent="0.55000000000000004">
      <c r="A15" s="24">
        <v>13</v>
      </c>
      <c r="B15" s="23" t="s">
        <v>35</v>
      </c>
      <c r="C15" s="24">
        <v>15</v>
      </c>
      <c r="D15" s="46">
        <v>3</v>
      </c>
      <c r="E15" s="24">
        <v>13</v>
      </c>
      <c r="F15" s="46">
        <v>2</v>
      </c>
      <c r="G15" s="24">
        <v>11</v>
      </c>
      <c r="H15" s="46" t="s">
        <v>5</v>
      </c>
      <c r="I15" s="24">
        <v>11</v>
      </c>
      <c r="J15" s="46">
        <v>3</v>
      </c>
      <c r="K15" s="24">
        <v>6</v>
      </c>
      <c r="L15" s="46">
        <v>1</v>
      </c>
    </row>
    <row r="16" spans="1:12" s="4" customFormat="1" ht="24" x14ac:dyDescent="0.55000000000000004">
      <c r="A16" s="24">
        <v>14</v>
      </c>
      <c r="B16" s="23" t="s">
        <v>79</v>
      </c>
      <c r="C16" s="24">
        <v>15</v>
      </c>
      <c r="D16" s="46">
        <v>2</v>
      </c>
      <c r="E16" s="24">
        <v>13</v>
      </c>
      <c r="F16" s="46">
        <v>3</v>
      </c>
      <c r="G16" s="24">
        <v>11</v>
      </c>
      <c r="H16" s="46">
        <v>2</v>
      </c>
      <c r="I16" s="24">
        <v>11</v>
      </c>
      <c r="J16" s="46">
        <v>7</v>
      </c>
      <c r="K16" s="24">
        <v>6</v>
      </c>
      <c r="L16" s="46">
        <v>1</v>
      </c>
    </row>
    <row r="17" spans="1:12" s="4" customFormat="1" ht="24" x14ac:dyDescent="0.55000000000000004">
      <c r="A17" s="24">
        <v>15</v>
      </c>
      <c r="B17" s="23" t="s">
        <v>80</v>
      </c>
      <c r="C17" s="24">
        <v>12</v>
      </c>
      <c r="D17" s="46" t="s">
        <v>5</v>
      </c>
      <c r="E17" s="24">
        <v>11</v>
      </c>
      <c r="F17" s="46">
        <v>1</v>
      </c>
      <c r="G17" s="24">
        <v>10</v>
      </c>
      <c r="H17" s="46" t="s">
        <v>5</v>
      </c>
      <c r="I17" s="24">
        <v>10</v>
      </c>
      <c r="J17" s="46">
        <v>1</v>
      </c>
      <c r="K17" s="24">
        <v>6</v>
      </c>
      <c r="L17" s="46" t="s">
        <v>5</v>
      </c>
    </row>
    <row r="18" spans="1:12" s="4" customFormat="1" ht="24" x14ac:dyDescent="0.55000000000000004">
      <c r="A18" s="24">
        <v>16</v>
      </c>
      <c r="B18" s="23" t="s">
        <v>81</v>
      </c>
      <c r="C18" s="24">
        <v>10</v>
      </c>
      <c r="D18" s="46" t="s">
        <v>5</v>
      </c>
      <c r="E18" s="24">
        <v>9</v>
      </c>
      <c r="F18" s="46">
        <v>1</v>
      </c>
      <c r="G18" s="24">
        <v>9</v>
      </c>
      <c r="H18" s="46" t="s">
        <v>5</v>
      </c>
      <c r="I18" s="24">
        <v>9</v>
      </c>
      <c r="J18" s="46">
        <v>2</v>
      </c>
      <c r="K18" s="24">
        <v>6</v>
      </c>
      <c r="L18" s="46">
        <v>2</v>
      </c>
    </row>
    <row r="19" spans="1:12" s="4" customFormat="1" ht="24" x14ac:dyDescent="0.55000000000000004">
      <c r="A19" s="24">
        <v>17</v>
      </c>
      <c r="B19" s="23" t="s">
        <v>36</v>
      </c>
      <c r="C19" s="24">
        <v>15</v>
      </c>
      <c r="D19" s="46" t="s">
        <v>5</v>
      </c>
      <c r="E19" s="24">
        <v>13</v>
      </c>
      <c r="F19" s="46">
        <v>2</v>
      </c>
      <c r="G19" s="24">
        <v>11</v>
      </c>
      <c r="H19" s="46">
        <v>1</v>
      </c>
      <c r="I19" s="24">
        <v>11</v>
      </c>
      <c r="J19" s="46">
        <v>3</v>
      </c>
      <c r="K19" s="24">
        <v>6</v>
      </c>
      <c r="L19" s="46" t="s">
        <v>5</v>
      </c>
    </row>
    <row r="20" spans="1:12" s="4" customFormat="1" ht="24" x14ac:dyDescent="0.55000000000000004">
      <c r="A20" s="24">
        <v>18</v>
      </c>
      <c r="B20" s="23" t="s">
        <v>37</v>
      </c>
      <c r="C20" s="24">
        <v>10</v>
      </c>
      <c r="D20" s="46">
        <v>1</v>
      </c>
      <c r="E20" s="24">
        <v>9</v>
      </c>
      <c r="F20" s="46" t="s">
        <v>5</v>
      </c>
      <c r="G20" s="24">
        <v>9</v>
      </c>
      <c r="H20" s="46" t="s">
        <v>5</v>
      </c>
      <c r="I20" s="24">
        <v>9</v>
      </c>
      <c r="J20" s="46">
        <v>1</v>
      </c>
      <c r="K20" s="24">
        <v>6</v>
      </c>
      <c r="L20" s="46" t="s">
        <v>5</v>
      </c>
    </row>
    <row r="21" spans="1:12" s="6" customFormat="1" ht="24" x14ac:dyDescent="0.55000000000000004">
      <c r="A21" s="10">
        <v>19</v>
      </c>
      <c r="B21" s="23" t="s">
        <v>38</v>
      </c>
      <c r="C21" s="10">
        <v>12</v>
      </c>
      <c r="D21" s="46" t="s">
        <v>5</v>
      </c>
      <c r="E21" s="10">
        <v>11</v>
      </c>
      <c r="F21" s="46">
        <v>1</v>
      </c>
      <c r="G21" s="10">
        <v>10</v>
      </c>
      <c r="H21" s="46">
        <v>1</v>
      </c>
      <c r="I21" s="10">
        <v>10</v>
      </c>
      <c r="J21" s="46" t="s">
        <v>5</v>
      </c>
      <c r="K21" s="24">
        <v>6</v>
      </c>
      <c r="L21" s="46">
        <v>1</v>
      </c>
    </row>
    <row r="22" spans="1:12" s="6" customFormat="1" ht="24" x14ac:dyDescent="0.55000000000000004">
      <c r="A22" s="10">
        <v>20</v>
      </c>
      <c r="B22" s="23" t="s">
        <v>39</v>
      </c>
      <c r="C22" s="10">
        <v>12</v>
      </c>
      <c r="D22" s="46" t="s">
        <v>5</v>
      </c>
      <c r="E22" s="10">
        <v>11</v>
      </c>
      <c r="F22" s="46" t="s">
        <v>5</v>
      </c>
      <c r="G22" s="10">
        <v>10</v>
      </c>
      <c r="H22" s="46" t="s">
        <v>5</v>
      </c>
      <c r="I22" s="10">
        <v>10</v>
      </c>
      <c r="J22" s="46" t="s">
        <v>5</v>
      </c>
      <c r="K22" s="24">
        <v>6</v>
      </c>
      <c r="L22" s="46" t="s">
        <v>5</v>
      </c>
    </row>
    <row r="23" spans="1:12" s="4" customFormat="1" ht="24" x14ac:dyDescent="0.55000000000000004">
      <c r="A23" s="24">
        <v>21</v>
      </c>
      <c r="B23" s="23" t="s">
        <v>40</v>
      </c>
      <c r="C23" s="24">
        <v>12</v>
      </c>
      <c r="D23" s="46">
        <v>1</v>
      </c>
      <c r="E23" s="24">
        <v>11</v>
      </c>
      <c r="F23" s="46" t="s">
        <v>5</v>
      </c>
      <c r="G23" s="24">
        <v>10</v>
      </c>
      <c r="H23" s="46" t="s">
        <v>5</v>
      </c>
      <c r="I23" s="24">
        <v>10</v>
      </c>
      <c r="J23" s="46" t="s">
        <v>5</v>
      </c>
      <c r="K23" s="24">
        <v>6</v>
      </c>
      <c r="L23" s="46">
        <v>1</v>
      </c>
    </row>
    <row r="24" spans="1:12" s="4" customFormat="1" ht="24" x14ac:dyDescent="0.55000000000000004">
      <c r="A24" s="24">
        <v>22</v>
      </c>
      <c r="B24" s="23" t="s">
        <v>41</v>
      </c>
      <c r="C24" s="24">
        <v>15</v>
      </c>
      <c r="D24" s="46">
        <v>1</v>
      </c>
      <c r="E24" s="24">
        <v>13</v>
      </c>
      <c r="F24" s="46">
        <v>4</v>
      </c>
      <c r="G24" s="24">
        <v>11</v>
      </c>
      <c r="H24" s="46">
        <v>1</v>
      </c>
      <c r="I24" s="24">
        <v>11</v>
      </c>
      <c r="J24" s="46">
        <v>1</v>
      </c>
      <c r="K24" s="24">
        <v>6</v>
      </c>
      <c r="L24" s="46">
        <v>2</v>
      </c>
    </row>
    <row r="25" spans="1:12" s="4" customFormat="1" ht="24" x14ac:dyDescent="0.55000000000000004">
      <c r="A25" s="24">
        <v>23</v>
      </c>
      <c r="B25" s="23" t="s">
        <v>42</v>
      </c>
      <c r="C25" s="24">
        <v>12</v>
      </c>
      <c r="D25" s="46" t="s">
        <v>5</v>
      </c>
      <c r="E25" s="24">
        <v>11</v>
      </c>
      <c r="F25" s="46" t="s">
        <v>5</v>
      </c>
      <c r="G25" s="24">
        <v>10</v>
      </c>
      <c r="H25" s="46" t="s">
        <v>5</v>
      </c>
      <c r="I25" s="24">
        <v>10</v>
      </c>
      <c r="J25" s="46" t="s">
        <v>5</v>
      </c>
      <c r="K25" s="24">
        <v>6</v>
      </c>
      <c r="L25" s="46" t="s">
        <v>5</v>
      </c>
    </row>
    <row r="26" spans="1:12" s="4" customFormat="1" ht="24" x14ac:dyDescent="0.55000000000000004">
      <c r="A26" s="24">
        <v>24</v>
      </c>
      <c r="B26" s="23" t="s">
        <v>43</v>
      </c>
      <c r="C26" s="24">
        <v>12</v>
      </c>
      <c r="D26" s="46" t="s">
        <v>5</v>
      </c>
      <c r="E26" s="24">
        <v>11</v>
      </c>
      <c r="F26" s="46">
        <v>2</v>
      </c>
      <c r="G26" s="24">
        <v>10</v>
      </c>
      <c r="H26" s="46">
        <v>3</v>
      </c>
      <c r="I26" s="24">
        <v>10</v>
      </c>
      <c r="J26" s="46">
        <v>1</v>
      </c>
      <c r="K26" s="24">
        <v>6</v>
      </c>
      <c r="L26" s="46" t="s">
        <v>5</v>
      </c>
    </row>
    <row r="27" spans="1:12" s="4" customFormat="1" ht="24" x14ac:dyDescent="0.55000000000000004">
      <c r="A27" s="24">
        <v>25</v>
      </c>
      <c r="B27" s="23" t="s">
        <v>44</v>
      </c>
      <c r="C27" s="24">
        <v>10</v>
      </c>
      <c r="D27" s="46" t="s">
        <v>5</v>
      </c>
      <c r="E27" s="24">
        <v>9</v>
      </c>
      <c r="F27" s="46" t="s">
        <v>5</v>
      </c>
      <c r="G27" s="24">
        <v>9</v>
      </c>
      <c r="H27" s="46" t="s">
        <v>5</v>
      </c>
      <c r="I27" s="24">
        <v>9</v>
      </c>
      <c r="J27" s="46">
        <v>1</v>
      </c>
      <c r="K27" s="24">
        <v>6</v>
      </c>
      <c r="L27" s="46" t="s">
        <v>5</v>
      </c>
    </row>
    <row r="28" spans="1:12" s="4" customFormat="1" ht="24" x14ac:dyDescent="0.55000000000000004">
      <c r="A28" s="24">
        <v>26</v>
      </c>
      <c r="B28" s="23" t="s">
        <v>45</v>
      </c>
      <c r="C28" s="24">
        <v>10</v>
      </c>
      <c r="D28" s="46" t="s">
        <v>5</v>
      </c>
      <c r="E28" s="24">
        <v>9</v>
      </c>
      <c r="F28" s="46" t="s">
        <v>5</v>
      </c>
      <c r="G28" s="24">
        <v>9</v>
      </c>
      <c r="H28" s="46">
        <v>2</v>
      </c>
      <c r="I28" s="24">
        <v>9</v>
      </c>
      <c r="J28" s="46" t="s">
        <v>5</v>
      </c>
      <c r="K28" s="24">
        <v>6</v>
      </c>
      <c r="L28" s="46" t="s">
        <v>5</v>
      </c>
    </row>
    <row r="29" spans="1:12" s="4" customFormat="1" ht="24" x14ac:dyDescent="0.55000000000000004">
      <c r="A29" s="24">
        <v>27</v>
      </c>
      <c r="B29" s="23" t="s">
        <v>82</v>
      </c>
      <c r="C29" s="24">
        <v>15</v>
      </c>
      <c r="D29" s="46" t="s">
        <v>5</v>
      </c>
      <c r="E29" s="24">
        <v>13</v>
      </c>
      <c r="F29" s="46">
        <v>2</v>
      </c>
      <c r="G29" s="24">
        <v>11</v>
      </c>
      <c r="H29" s="46" t="s">
        <v>5</v>
      </c>
      <c r="I29" s="24">
        <v>11</v>
      </c>
      <c r="J29" s="46" t="s">
        <v>5</v>
      </c>
      <c r="K29" s="24">
        <v>6</v>
      </c>
      <c r="L29" s="46" t="s">
        <v>5</v>
      </c>
    </row>
    <row r="30" spans="1:12" s="4" customFormat="1" ht="24" x14ac:dyDescent="0.55000000000000004">
      <c r="A30" s="24">
        <v>28</v>
      </c>
      <c r="B30" s="23" t="s">
        <v>46</v>
      </c>
      <c r="C30" s="24">
        <v>12</v>
      </c>
      <c r="D30" s="46">
        <v>2</v>
      </c>
      <c r="E30" s="24">
        <v>11</v>
      </c>
      <c r="F30" s="46" t="s">
        <v>5</v>
      </c>
      <c r="G30" s="24">
        <v>10</v>
      </c>
      <c r="H30" s="46">
        <v>2</v>
      </c>
      <c r="I30" s="24">
        <v>10</v>
      </c>
      <c r="J30" s="46" t="s">
        <v>5</v>
      </c>
      <c r="K30" s="24">
        <v>6</v>
      </c>
      <c r="L30" s="46" t="s">
        <v>5</v>
      </c>
    </row>
    <row r="31" spans="1:12" s="4" customFormat="1" ht="24" x14ac:dyDescent="0.55000000000000004">
      <c r="A31" s="24">
        <v>29</v>
      </c>
      <c r="B31" s="23" t="s">
        <v>47</v>
      </c>
      <c r="C31" s="24">
        <v>10</v>
      </c>
      <c r="D31" s="46">
        <v>4</v>
      </c>
      <c r="E31" s="24">
        <v>9</v>
      </c>
      <c r="F31" s="46">
        <v>3</v>
      </c>
      <c r="G31" s="24">
        <v>9</v>
      </c>
      <c r="H31" s="46">
        <v>2</v>
      </c>
      <c r="I31" s="24">
        <v>9</v>
      </c>
      <c r="J31" s="46">
        <v>4</v>
      </c>
      <c r="K31" s="24">
        <v>6</v>
      </c>
      <c r="L31" s="46">
        <v>1</v>
      </c>
    </row>
    <row r="32" spans="1:12" s="4" customFormat="1" ht="24" x14ac:dyDescent="0.55000000000000004">
      <c r="A32" s="24">
        <v>30</v>
      </c>
      <c r="B32" s="23" t="s">
        <v>48</v>
      </c>
      <c r="C32" s="24">
        <v>12</v>
      </c>
      <c r="D32" s="46">
        <v>1</v>
      </c>
      <c r="E32" s="24">
        <v>11</v>
      </c>
      <c r="F32" s="46">
        <v>1</v>
      </c>
      <c r="G32" s="24">
        <v>10</v>
      </c>
      <c r="H32" s="46" t="s">
        <v>5</v>
      </c>
      <c r="I32" s="24">
        <v>10</v>
      </c>
      <c r="J32" s="46">
        <v>2</v>
      </c>
      <c r="K32" s="24">
        <v>6</v>
      </c>
      <c r="L32" s="46">
        <v>1</v>
      </c>
    </row>
    <row r="33" spans="1:12" s="4" customFormat="1" ht="24" x14ac:dyDescent="0.55000000000000004">
      <c r="A33" s="24">
        <v>31</v>
      </c>
      <c r="B33" s="23" t="s">
        <v>49</v>
      </c>
      <c r="C33" s="24">
        <v>10</v>
      </c>
      <c r="D33" s="46" t="s">
        <v>5</v>
      </c>
      <c r="E33" s="24">
        <v>9</v>
      </c>
      <c r="F33" s="46" t="s">
        <v>5</v>
      </c>
      <c r="G33" s="24">
        <v>9</v>
      </c>
      <c r="H33" s="46">
        <v>2</v>
      </c>
      <c r="I33" s="24">
        <v>9</v>
      </c>
      <c r="J33" s="46">
        <v>2</v>
      </c>
      <c r="K33" s="24">
        <v>6</v>
      </c>
      <c r="L33" s="46">
        <v>1</v>
      </c>
    </row>
    <row r="34" spans="1:12" s="4" customFormat="1" ht="24" x14ac:dyDescent="0.55000000000000004">
      <c r="A34" s="24">
        <v>32</v>
      </c>
      <c r="B34" s="23" t="s">
        <v>50</v>
      </c>
      <c r="C34" s="24">
        <v>10</v>
      </c>
      <c r="D34" s="46">
        <v>1</v>
      </c>
      <c r="E34" s="24">
        <v>9</v>
      </c>
      <c r="F34" s="46">
        <v>6</v>
      </c>
      <c r="G34" s="24">
        <v>9</v>
      </c>
      <c r="H34" s="46">
        <v>1</v>
      </c>
      <c r="I34" s="24">
        <v>9</v>
      </c>
      <c r="J34" s="46">
        <v>1</v>
      </c>
      <c r="K34" s="24">
        <v>6</v>
      </c>
      <c r="L34" s="46">
        <v>2</v>
      </c>
    </row>
    <row r="35" spans="1:12" s="4" customFormat="1" ht="24" x14ac:dyDescent="0.55000000000000004">
      <c r="A35" s="24">
        <v>33</v>
      </c>
      <c r="B35" s="23" t="s">
        <v>51</v>
      </c>
      <c r="C35" s="24">
        <v>15</v>
      </c>
      <c r="D35" s="46" t="s">
        <v>5</v>
      </c>
      <c r="E35" s="24">
        <v>13</v>
      </c>
      <c r="F35" s="46" t="s">
        <v>5</v>
      </c>
      <c r="G35" s="24">
        <v>11</v>
      </c>
      <c r="H35" s="46" t="s">
        <v>5</v>
      </c>
      <c r="I35" s="24">
        <v>11</v>
      </c>
      <c r="J35" s="46">
        <v>5</v>
      </c>
      <c r="K35" s="24">
        <v>6</v>
      </c>
      <c r="L35" s="46" t="s">
        <v>5</v>
      </c>
    </row>
    <row r="36" spans="1:12" s="4" customFormat="1" ht="24" x14ac:dyDescent="0.55000000000000004">
      <c r="A36" s="24">
        <v>34</v>
      </c>
      <c r="B36" s="23" t="s">
        <v>52</v>
      </c>
      <c r="C36" s="24">
        <v>10</v>
      </c>
      <c r="D36" s="46">
        <v>1</v>
      </c>
      <c r="E36" s="24">
        <v>9</v>
      </c>
      <c r="F36" s="46" t="s">
        <v>5</v>
      </c>
      <c r="G36" s="24">
        <v>9</v>
      </c>
      <c r="H36" s="46">
        <v>1</v>
      </c>
      <c r="I36" s="24">
        <v>9</v>
      </c>
      <c r="J36" s="46">
        <v>1</v>
      </c>
      <c r="K36" s="24">
        <v>6</v>
      </c>
      <c r="L36" s="46">
        <v>1</v>
      </c>
    </row>
    <row r="37" spans="1:12" s="4" customFormat="1" ht="24" x14ac:dyDescent="0.55000000000000004">
      <c r="A37" s="37"/>
      <c r="B37" s="30" t="s">
        <v>53</v>
      </c>
      <c r="C37" s="24">
        <v>10</v>
      </c>
      <c r="D37" s="46" t="s">
        <v>5</v>
      </c>
      <c r="E37" s="24">
        <v>9</v>
      </c>
      <c r="F37" s="46" t="s">
        <v>5</v>
      </c>
      <c r="G37" s="24">
        <v>9</v>
      </c>
      <c r="H37" s="46" t="s">
        <v>5</v>
      </c>
      <c r="I37" s="24">
        <v>9</v>
      </c>
      <c r="J37" s="46" t="s">
        <v>5</v>
      </c>
      <c r="K37" s="24">
        <v>6</v>
      </c>
      <c r="L37" s="46" t="s">
        <v>5</v>
      </c>
    </row>
    <row r="38" spans="1:12" s="4" customFormat="1" ht="24.75" thickBot="1" x14ac:dyDescent="0.6">
      <c r="A38" s="28">
        <v>35</v>
      </c>
      <c r="B38" s="85" t="s">
        <v>84</v>
      </c>
      <c r="C38" s="86" t="s">
        <v>5</v>
      </c>
      <c r="D38" s="87" t="s">
        <v>5</v>
      </c>
      <c r="E38" s="86" t="s">
        <v>5</v>
      </c>
      <c r="F38" s="87" t="s">
        <v>5</v>
      </c>
      <c r="G38" s="86" t="s">
        <v>5</v>
      </c>
      <c r="H38" s="87" t="s">
        <v>5</v>
      </c>
      <c r="I38" s="86" t="s">
        <v>5</v>
      </c>
      <c r="J38" s="87" t="s">
        <v>5</v>
      </c>
      <c r="K38" s="86">
        <v>6</v>
      </c>
      <c r="L38" s="87" t="s">
        <v>5</v>
      </c>
    </row>
    <row r="39" spans="1:12" s="4" customFormat="1" ht="24.75" thickBot="1" x14ac:dyDescent="0.55000000000000004">
      <c r="A39" s="13"/>
      <c r="B39" s="18" t="s">
        <v>54</v>
      </c>
      <c r="C39" s="17">
        <f t="shared" ref="C39:H39" si="0">SUM(C3:C38)</f>
        <v>419</v>
      </c>
      <c r="D39" s="47">
        <f t="shared" si="0"/>
        <v>39</v>
      </c>
      <c r="E39" s="17">
        <f t="shared" si="0"/>
        <v>375</v>
      </c>
      <c r="F39" s="47">
        <f t="shared" si="0"/>
        <v>51</v>
      </c>
      <c r="G39" s="17">
        <f t="shared" si="0"/>
        <v>345</v>
      </c>
      <c r="H39" s="47">
        <f t="shared" si="0"/>
        <v>44</v>
      </c>
      <c r="I39" s="17">
        <f t="shared" ref="I39:L39" si="1">SUM(I3:I38)</f>
        <v>345</v>
      </c>
      <c r="J39" s="47">
        <f t="shared" si="1"/>
        <v>58</v>
      </c>
      <c r="K39" s="17">
        <f t="shared" si="1"/>
        <v>216</v>
      </c>
      <c r="L39" s="47">
        <f t="shared" si="1"/>
        <v>37</v>
      </c>
    </row>
    <row r="40" spans="1:12" ht="18.75" x14ac:dyDescent="0.45">
      <c r="D40" s="80" t="s">
        <v>83</v>
      </c>
    </row>
  </sheetData>
  <mergeCells count="7">
    <mergeCell ref="I1:J1"/>
    <mergeCell ref="K1:L1"/>
    <mergeCell ref="A1:A2"/>
    <mergeCell ref="B1:B2"/>
    <mergeCell ref="C1:D1"/>
    <mergeCell ref="E1:F1"/>
    <mergeCell ref="G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X40"/>
  <sheetViews>
    <sheetView tabSelected="1" zoomScale="90" zoomScaleNormal="90" workbookViewId="0">
      <pane ySplit="3" topLeftCell="A4" activePane="bottomLeft" state="frozen"/>
      <selection pane="bottomLeft" activeCell="Y33" sqref="Y33"/>
    </sheetView>
  </sheetViews>
  <sheetFormatPr defaultRowHeight="14.25" x14ac:dyDescent="0.2"/>
  <cols>
    <col min="1" max="1" width="30.25" customWidth="1"/>
    <col min="2" max="16" width="9" customWidth="1"/>
    <col min="21" max="22" width="9" style="146"/>
    <col min="23" max="24" width="0" hidden="1" customWidth="1"/>
    <col min="25" max="25" width="37.625" customWidth="1"/>
  </cols>
  <sheetData>
    <row r="1" spans="1:24" ht="24.75" thickBot="1" x14ac:dyDescent="0.25">
      <c r="A1" s="187" t="s">
        <v>92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24" ht="22.5" thickBot="1" x14ac:dyDescent="0.25">
      <c r="A2" s="93" t="s">
        <v>93</v>
      </c>
      <c r="B2" s="184">
        <v>2560</v>
      </c>
      <c r="C2" s="185"/>
      <c r="D2" s="186"/>
      <c r="E2" s="184">
        <v>2561</v>
      </c>
      <c r="F2" s="185"/>
      <c r="G2" s="186"/>
      <c r="H2" s="184">
        <v>2562</v>
      </c>
      <c r="I2" s="185"/>
      <c r="J2" s="186"/>
      <c r="K2" s="184">
        <v>2563</v>
      </c>
      <c r="L2" s="185"/>
      <c r="M2" s="186"/>
      <c r="N2" s="184">
        <v>2564</v>
      </c>
      <c r="O2" s="185"/>
      <c r="P2" s="186"/>
      <c r="Q2" s="184">
        <v>2565</v>
      </c>
      <c r="R2" s="185"/>
      <c r="S2" s="186"/>
      <c r="T2" s="184">
        <v>2566</v>
      </c>
      <c r="U2" s="185"/>
      <c r="V2" s="185"/>
      <c r="W2" s="185"/>
      <c r="X2" s="186"/>
    </row>
    <row r="3" spans="1:24" ht="43.5" x14ac:dyDescent="0.2">
      <c r="A3" s="94" t="s">
        <v>94</v>
      </c>
      <c r="B3" s="95" t="s">
        <v>95</v>
      </c>
      <c r="C3" s="96" t="s">
        <v>96</v>
      </c>
      <c r="D3" s="97" t="s">
        <v>97</v>
      </c>
      <c r="E3" s="95" t="s">
        <v>95</v>
      </c>
      <c r="F3" s="96" t="s">
        <v>96</v>
      </c>
      <c r="G3" s="97" t="s">
        <v>97</v>
      </c>
      <c r="H3" s="95" t="s">
        <v>95</v>
      </c>
      <c r="I3" s="96" t="s">
        <v>96</v>
      </c>
      <c r="J3" s="97" t="s">
        <v>97</v>
      </c>
      <c r="K3" s="95" t="s">
        <v>95</v>
      </c>
      <c r="L3" s="96" t="s">
        <v>96</v>
      </c>
      <c r="M3" s="97" t="s">
        <v>97</v>
      </c>
      <c r="N3" s="95" t="s">
        <v>95</v>
      </c>
      <c r="O3" s="96" t="s">
        <v>96</v>
      </c>
      <c r="P3" s="97" t="s">
        <v>97</v>
      </c>
      <c r="Q3" s="95" t="s">
        <v>95</v>
      </c>
      <c r="R3" s="96" t="s">
        <v>96</v>
      </c>
      <c r="S3" s="97" t="s">
        <v>97</v>
      </c>
      <c r="T3" s="95" t="s">
        <v>130</v>
      </c>
      <c r="U3" s="165" t="s">
        <v>131</v>
      </c>
      <c r="V3" s="145" t="s">
        <v>134</v>
      </c>
      <c r="W3" s="96" t="s">
        <v>96</v>
      </c>
      <c r="X3" s="97" t="s">
        <v>97</v>
      </c>
    </row>
    <row r="4" spans="1:24" ht="24" x14ac:dyDescent="0.5">
      <c r="A4" s="98" t="s">
        <v>98</v>
      </c>
      <c r="B4" s="99">
        <v>8</v>
      </c>
      <c r="C4" s="100">
        <v>8</v>
      </c>
      <c r="D4" s="101">
        <f t="shared" ref="D4:D12" si="0">B4-C4</f>
        <v>0</v>
      </c>
      <c r="E4" s="99">
        <v>11</v>
      </c>
      <c r="F4" s="100">
        <v>11</v>
      </c>
      <c r="G4" s="101">
        <f t="shared" ref="G4:G12" si="1">E4-F4</f>
        <v>0</v>
      </c>
      <c r="H4" s="99">
        <v>12</v>
      </c>
      <c r="I4" s="100">
        <v>10</v>
      </c>
      <c r="J4" s="101">
        <f t="shared" ref="J4:J12" si="2">H4-I4</f>
        <v>2</v>
      </c>
      <c r="K4" s="99">
        <v>8</v>
      </c>
      <c r="L4" s="100">
        <v>2</v>
      </c>
      <c r="M4" s="101">
        <f t="shared" ref="M4:M12" si="3">K4-L4</f>
        <v>6</v>
      </c>
      <c r="N4" s="99">
        <v>8</v>
      </c>
      <c r="O4" s="100">
        <v>8</v>
      </c>
      <c r="P4" s="101">
        <f t="shared" ref="P4:P12" si="4">N4-O4</f>
        <v>0</v>
      </c>
      <c r="Q4" s="99">
        <v>8</v>
      </c>
      <c r="R4" s="100">
        <v>8</v>
      </c>
      <c r="S4" s="101">
        <f t="shared" ref="S4:S12" si="5">Q4-R4</f>
        <v>0</v>
      </c>
      <c r="T4" s="150">
        <v>8</v>
      </c>
      <c r="U4" s="153"/>
      <c r="V4" s="147">
        <f>T4-U4</f>
        <v>8</v>
      </c>
      <c r="W4" s="100"/>
      <c r="X4" s="101">
        <f t="shared" ref="X4:X12" si="6">T4-W4</f>
        <v>8</v>
      </c>
    </row>
    <row r="5" spans="1:24" ht="24" x14ac:dyDescent="0.5">
      <c r="A5" s="102" t="s">
        <v>99</v>
      </c>
      <c r="B5" s="103">
        <v>2</v>
      </c>
      <c r="C5" s="104">
        <v>1</v>
      </c>
      <c r="D5" s="105">
        <f t="shared" si="0"/>
        <v>1</v>
      </c>
      <c r="E5" s="103">
        <v>3</v>
      </c>
      <c r="F5" s="104">
        <v>3</v>
      </c>
      <c r="G5" s="105">
        <f t="shared" si="1"/>
        <v>0</v>
      </c>
      <c r="H5" s="103">
        <v>3</v>
      </c>
      <c r="I5" s="104">
        <v>1</v>
      </c>
      <c r="J5" s="105">
        <f t="shared" si="2"/>
        <v>2</v>
      </c>
      <c r="K5" s="103">
        <v>2</v>
      </c>
      <c r="L5" s="104">
        <v>0</v>
      </c>
      <c r="M5" s="105">
        <f t="shared" si="3"/>
        <v>2</v>
      </c>
      <c r="N5" s="103">
        <v>2</v>
      </c>
      <c r="O5" s="104">
        <v>1</v>
      </c>
      <c r="P5" s="105">
        <f t="shared" si="4"/>
        <v>1</v>
      </c>
      <c r="Q5" s="103">
        <v>2</v>
      </c>
      <c r="R5" s="104">
        <v>2</v>
      </c>
      <c r="S5" s="105">
        <f t="shared" si="5"/>
        <v>0</v>
      </c>
      <c r="T5" s="151">
        <v>3</v>
      </c>
      <c r="U5" s="154">
        <v>1</v>
      </c>
      <c r="V5" s="148">
        <f t="shared" ref="V5:V12" si="7">T5-U5</f>
        <v>2</v>
      </c>
      <c r="W5" s="104"/>
      <c r="X5" s="105">
        <f t="shared" si="6"/>
        <v>3</v>
      </c>
    </row>
    <row r="6" spans="1:24" ht="24" x14ac:dyDescent="0.5">
      <c r="A6" s="102" t="s">
        <v>100</v>
      </c>
      <c r="B6" s="103">
        <v>4</v>
      </c>
      <c r="C6" s="104">
        <v>4</v>
      </c>
      <c r="D6" s="105">
        <f t="shared" si="0"/>
        <v>0</v>
      </c>
      <c r="E6" s="103">
        <v>4</v>
      </c>
      <c r="F6" s="104">
        <v>4</v>
      </c>
      <c r="G6" s="105">
        <f t="shared" si="1"/>
        <v>0</v>
      </c>
      <c r="H6" s="103">
        <v>4</v>
      </c>
      <c r="I6" s="104">
        <v>4</v>
      </c>
      <c r="J6" s="105">
        <f t="shared" si="2"/>
        <v>0</v>
      </c>
      <c r="K6" s="103">
        <v>4</v>
      </c>
      <c r="L6" s="104">
        <v>1</v>
      </c>
      <c r="M6" s="105">
        <f t="shared" si="3"/>
        <v>3</v>
      </c>
      <c r="N6" s="103">
        <v>4</v>
      </c>
      <c r="O6" s="104">
        <v>2</v>
      </c>
      <c r="P6" s="105">
        <f t="shared" si="4"/>
        <v>2</v>
      </c>
      <c r="Q6" s="103">
        <v>4</v>
      </c>
      <c r="R6" s="104">
        <v>3</v>
      </c>
      <c r="S6" s="105">
        <f t="shared" si="5"/>
        <v>1</v>
      </c>
      <c r="T6" s="152">
        <v>4</v>
      </c>
      <c r="U6" s="154"/>
      <c r="V6" s="148">
        <f t="shared" si="7"/>
        <v>4</v>
      </c>
      <c r="W6" s="104"/>
      <c r="X6" s="105">
        <f t="shared" si="6"/>
        <v>4</v>
      </c>
    </row>
    <row r="7" spans="1:24" ht="24" x14ac:dyDescent="0.5">
      <c r="A7" s="102" t="s">
        <v>101</v>
      </c>
      <c r="B7" s="103">
        <v>2</v>
      </c>
      <c r="C7" s="104">
        <v>2</v>
      </c>
      <c r="D7" s="105">
        <f t="shared" si="0"/>
        <v>0</v>
      </c>
      <c r="E7" s="103">
        <v>1</v>
      </c>
      <c r="F7" s="104">
        <v>0</v>
      </c>
      <c r="G7" s="105">
        <f t="shared" si="1"/>
        <v>1</v>
      </c>
      <c r="H7" s="103">
        <v>2</v>
      </c>
      <c r="I7" s="104">
        <v>1</v>
      </c>
      <c r="J7" s="105">
        <f t="shared" si="2"/>
        <v>1</v>
      </c>
      <c r="K7" s="103">
        <v>2</v>
      </c>
      <c r="L7" s="104">
        <v>0</v>
      </c>
      <c r="M7" s="105">
        <f t="shared" si="3"/>
        <v>2</v>
      </c>
      <c r="N7" s="103">
        <v>1</v>
      </c>
      <c r="O7" s="104">
        <v>1</v>
      </c>
      <c r="P7" s="105">
        <f t="shared" si="4"/>
        <v>0</v>
      </c>
      <c r="Q7" s="103">
        <v>2</v>
      </c>
      <c r="R7" s="104">
        <v>2</v>
      </c>
      <c r="S7" s="105">
        <f t="shared" si="5"/>
        <v>0</v>
      </c>
      <c r="T7" s="152">
        <v>2</v>
      </c>
      <c r="U7" s="154"/>
      <c r="V7" s="148">
        <f t="shared" si="7"/>
        <v>2</v>
      </c>
      <c r="W7" s="104"/>
      <c r="X7" s="105">
        <f t="shared" si="6"/>
        <v>2</v>
      </c>
    </row>
    <row r="8" spans="1:24" ht="24" x14ac:dyDescent="0.5">
      <c r="A8" s="102" t="s">
        <v>102</v>
      </c>
      <c r="B8" s="103">
        <v>2</v>
      </c>
      <c r="C8" s="104">
        <v>0</v>
      </c>
      <c r="D8" s="105">
        <f t="shared" si="0"/>
        <v>2</v>
      </c>
      <c r="E8" s="103">
        <v>3</v>
      </c>
      <c r="F8" s="104">
        <v>1</v>
      </c>
      <c r="G8" s="105">
        <f t="shared" si="1"/>
        <v>2</v>
      </c>
      <c r="H8" s="103">
        <v>2</v>
      </c>
      <c r="I8" s="104">
        <v>2</v>
      </c>
      <c r="J8" s="105">
        <f t="shared" si="2"/>
        <v>0</v>
      </c>
      <c r="K8" s="103">
        <v>2</v>
      </c>
      <c r="L8" s="104">
        <v>2</v>
      </c>
      <c r="M8" s="105">
        <f t="shared" si="3"/>
        <v>0</v>
      </c>
      <c r="N8" s="103">
        <v>2</v>
      </c>
      <c r="O8" s="104">
        <v>1</v>
      </c>
      <c r="P8" s="105">
        <f t="shared" si="4"/>
        <v>1</v>
      </c>
      <c r="Q8" s="103">
        <v>2</v>
      </c>
      <c r="R8" s="104">
        <v>2</v>
      </c>
      <c r="S8" s="105">
        <f t="shared" si="5"/>
        <v>0</v>
      </c>
      <c r="T8" s="151">
        <v>3</v>
      </c>
      <c r="U8" s="154">
        <v>1</v>
      </c>
      <c r="V8" s="148">
        <f t="shared" si="7"/>
        <v>2</v>
      </c>
      <c r="W8" s="104"/>
      <c r="X8" s="105">
        <f t="shared" si="6"/>
        <v>3</v>
      </c>
    </row>
    <row r="9" spans="1:24" ht="24" x14ac:dyDescent="0.5">
      <c r="A9" s="102" t="s">
        <v>103</v>
      </c>
      <c r="B9" s="103">
        <v>2</v>
      </c>
      <c r="C9" s="104">
        <v>2</v>
      </c>
      <c r="D9" s="105">
        <f t="shared" si="0"/>
        <v>0</v>
      </c>
      <c r="E9" s="103">
        <v>2</v>
      </c>
      <c r="F9" s="104">
        <v>0</v>
      </c>
      <c r="G9" s="105">
        <f t="shared" si="1"/>
        <v>2</v>
      </c>
      <c r="H9" s="103">
        <v>2</v>
      </c>
      <c r="I9" s="104">
        <v>1</v>
      </c>
      <c r="J9" s="105">
        <f t="shared" si="2"/>
        <v>1</v>
      </c>
      <c r="K9" s="103">
        <v>2</v>
      </c>
      <c r="L9" s="104">
        <v>0</v>
      </c>
      <c r="M9" s="105">
        <f t="shared" si="3"/>
        <v>2</v>
      </c>
      <c r="N9" s="103">
        <v>2</v>
      </c>
      <c r="O9" s="104">
        <v>1</v>
      </c>
      <c r="P9" s="105">
        <f t="shared" si="4"/>
        <v>1</v>
      </c>
      <c r="Q9" s="103">
        <v>2</v>
      </c>
      <c r="R9" s="104">
        <v>0</v>
      </c>
      <c r="S9" s="105">
        <f t="shared" si="5"/>
        <v>2</v>
      </c>
      <c r="T9" s="152">
        <v>2</v>
      </c>
      <c r="U9" s="154"/>
      <c r="V9" s="148">
        <f t="shared" si="7"/>
        <v>2</v>
      </c>
      <c r="W9" s="104"/>
      <c r="X9" s="105">
        <f t="shared" si="6"/>
        <v>2</v>
      </c>
    </row>
    <row r="10" spans="1:24" ht="24" x14ac:dyDescent="0.5">
      <c r="A10" s="102" t="s">
        <v>104</v>
      </c>
      <c r="B10" s="103">
        <v>3</v>
      </c>
      <c r="C10" s="104">
        <v>3</v>
      </c>
      <c r="D10" s="105">
        <f t="shared" si="0"/>
        <v>0</v>
      </c>
      <c r="E10" s="103">
        <v>3</v>
      </c>
      <c r="F10" s="104">
        <v>2</v>
      </c>
      <c r="G10" s="105">
        <f t="shared" si="1"/>
        <v>1</v>
      </c>
      <c r="H10" s="103">
        <v>3</v>
      </c>
      <c r="I10" s="104">
        <v>1</v>
      </c>
      <c r="J10" s="105">
        <f t="shared" si="2"/>
        <v>2</v>
      </c>
      <c r="K10" s="103">
        <v>3</v>
      </c>
      <c r="L10" s="104">
        <v>1</v>
      </c>
      <c r="M10" s="105">
        <f t="shared" si="3"/>
        <v>2</v>
      </c>
      <c r="N10" s="103">
        <v>3</v>
      </c>
      <c r="O10" s="104">
        <v>1</v>
      </c>
      <c r="P10" s="105">
        <f t="shared" si="4"/>
        <v>2</v>
      </c>
      <c r="Q10" s="103">
        <v>3</v>
      </c>
      <c r="R10" s="104">
        <v>1</v>
      </c>
      <c r="S10" s="105">
        <f t="shared" si="5"/>
        <v>2</v>
      </c>
      <c r="T10" s="152">
        <v>3</v>
      </c>
      <c r="U10" s="154"/>
      <c r="V10" s="148">
        <f t="shared" si="7"/>
        <v>3</v>
      </c>
      <c r="W10" s="104"/>
      <c r="X10" s="105">
        <f t="shared" si="6"/>
        <v>3</v>
      </c>
    </row>
    <row r="11" spans="1:24" ht="24" x14ac:dyDescent="0.5">
      <c r="A11" s="102" t="s">
        <v>105</v>
      </c>
      <c r="B11" s="103">
        <v>2</v>
      </c>
      <c r="C11" s="104">
        <v>2</v>
      </c>
      <c r="D11" s="105">
        <f t="shared" si="0"/>
        <v>0</v>
      </c>
      <c r="E11" s="103">
        <v>2</v>
      </c>
      <c r="F11" s="104">
        <v>2</v>
      </c>
      <c r="G11" s="105">
        <f t="shared" si="1"/>
        <v>0</v>
      </c>
      <c r="H11" s="103">
        <v>2</v>
      </c>
      <c r="I11" s="104">
        <v>2</v>
      </c>
      <c r="J11" s="105">
        <f t="shared" si="2"/>
        <v>0</v>
      </c>
      <c r="K11" s="103">
        <v>2</v>
      </c>
      <c r="L11" s="104">
        <v>0</v>
      </c>
      <c r="M11" s="105">
        <f t="shared" si="3"/>
        <v>2</v>
      </c>
      <c r="N11" s="103">
        <v>2</v>
      </c>
      <c r="O11" s="104">
        <v>1</v>
      </c>
      <c r="P11" s="105">
        <f t="shared" si="4"/>
        <v>1</v>
      </c>
      <c r="Q11" s="103">
        <v>2</v>
      </c>
      <c r="R11" s="104">
        <v>1</v>
      </c>
      <c r="S11" s="105">
        <f t="shared" si="5"/>
        <v>1</v>
      </c>
      <c r="T11" s="152">
        <v>2</v>
      </c>
      <c r="U11" s="154"/>
      <c r="V11" s="148">
        <f t="shared" si="7"/>
        <v>2</v>
      </c>
      <c r="W11" s="104"/>
      <c r="X11" s="105">
        <f t="shared" si="6"/>
        <v>2</v>
      </c>
    </row>
    <row r="12" spans="1:24" ht="24" x14ac:dyDescent="0.5">
      <c r="A12" s="102" t="s">
        <v>106</v>
      </c>
      <c r="B12" s="103">
        <v>5</v>
      </c>
      <c r="C12" s="104">
        <v>2</v>
      </c>
      <c r="D12" s="105">
        <f t="shared" si="0"/>
        <v>3</v>
      </c>
      <c r="E12" s="103">
        <v>5</v>
      </c>
      <c r="F12" s="104">
        <v>3</v>
      </c>
      <c r="G12" s="105">
        <f t="shared" si="1"/>
        <v>2</v>
      </c>
      <c r="H12" s="103">
        <v>5</v>
      </c>
      <c r="I12" s="104">
        <v>1</v>
      </c>
      <c r="J12" s="105">
        <f t="shared" si="2"/>
        <v>4</v>
      </c>
      <c r="K12" s="103">
        <v>5</v>
      </c>
      <c r="L12" s="104">
        <v>4</v>
      </c>
      <c r="M12" s="105">
        <f t="shared" si="3"/>
        <v>1</v>
      </c>
      <c r="N12" s="103">
        <v>5</v>
      </c>
      <c r="O12" s="104">
        <v>5</v>
      </c>
      <c r="P12" s="105">
        <f t="shared" si="4"/>
        <v>0</v>
      </c>
      <c r="Q12" s="103">
        <v>5</v>
      </c>
      <c r="R12" s="104">
        <v>2</v>
      </c>
      <c r="S12" s="105">
        <f t="shared" si="5"/>
        <v>3</v>
      </c>
      <c r="T12" s="152">
        <v>5</v>
      </c>
      <c r="U12" s="154"/>
      <c r="V12" s="148">
        <f t="shared" si="7"/>
        <v>5</v>
      </c>
      <c r="W12" s="104"/>
      <c r="X12" s="105">
        <f t="shared" si="6"/>
        <v>5</v>
      </c>
    </row>
    <row r="13" spans="1:24" ht="21.75" x14ac:dyDescent="0.2">
      <c r="A13" s="106" t="s">
        <v>54</v>
      </c>
      <c r="B13" s="107">
        <f t="shared" ref="B13:M13" si="8">SUM(B4:B12)</f>
        <v>30</v>
      </c>
      <c r="C13" s="108">
        <f t="shared" si="8"/>
        <v>24</v>
      </c>
      <c r="D13" s="109">
        <f t="shared" si="8"/>
        <v>6</v>
      </c>
      <c r="E13" s="107">
        <f t="shared" si="8"/>
        <v>34</v>
      </c>
      <c r="F13" s="108">
        <f t="shared" si="8"/>
        <v>26</v>
      </c>
      <c r="G13" s="109">
        <f t="shared" si="8"/>
        <v>8</v>
      </c>
      <c r="H13" s="107">
        <f t="shared" si="8"/>
        <v>35</v>
      </c>
      <c r="I13" s="108">
        <f t="shared" si="8"/>
        <v>23</v>
      </c>
      <c r="J13" s="109">
        <f t="shared" si="8"/>
        <v>12</v>
      </c>
      <c r="K13" s="107">
        <f t="shared" si="8"/>
        <v>30</v>
      </c>
      <c r="L13" s="108">
        <f t="shared" si="8"/>
        <v>10</v>
      </c>
      <c r="M13" s="109">
        <f t="shared" si="8"/>
        <v>20</v>
      </c>
      <c r="N13" s="107">
        <f t="shared" ref="N13:P13" si="9">SUM(N4:N12)</f>
        <v>29</v>
      </c>
      <c r="O13" s="108">
        <f t="shared" si="9"/>
        <v>21</v>
      </c>
      <c r="P13" s="109">
        <f t="shared" si="9"/>
        <v>8</v>
      </c>
      <c r="Q13" s="107">
        <f t="shared" ref="Q13:S13" si="10">SUM(Q4:Q12)</f>
        <v>30</v>
      </c>
      <c r="R13" s="108">
        <f t="shared" si="10"/>
        <v>21</v>
      </c>
      <c r="S13" s="109">
        <f t="shared" si="10"/>
        <v>9</v>
      </c>
      <c r="T13" s="121">
        <f t="shared" ref="T13:X13" si="11">SUM(T4:T12)</f>
        <v>32</v>
      </c>
      <c r="U13" s="168">
        <f t="shared" si="11"/>
        <v>2</v>
      </c>
      <c r="V13" s="122">
        <f t="shared" si="11"/>
        <v>30</v>
      </c>
      <c r="W13" s="108">
        <f t="shared" si="11"/>
        <v>0</v>
      </c>
      <c r="X13" s="109">
        <f t="shared" si="11"/>
        <v>32</v>
      </c>
    </row>
    <row r="14" spans="1:24" ht="43.5" x14ac:dyDescent="0.2">
      <c r="A14" s="110" t="s">
        <v>107</v>
      </c>
      <c r="B14" s="111" t="s">
        <v>108</v>
      </c>
      <c r="C14" s="112" t="s">
        <v>96</v>
      </c>
      <c r="D14" s="113" t="s">
        <v>97</v>
      </c>
      <c r="E14" s="111" t="s">
        <v>108</v>
      </c>
      <c r="F14" s="112" t="s">
        <v>96</v>
      </c>
      <c r="G14" s="113" t="s">
        <v>97</v>
      </c>
      <c r="H14" s="111" t="s">
        <v>108</v>
      </c>
      <c r="I14" s="112" t="s">
        <v>96</v>
      </c>
      <c r="J14" s="113" t="s">
        <v>97</v>
      </c>
      <c r="K14" s="111" t="s">
        <v>108</v>
      </c>
      <c r="L14" s="112" t="s">
        <v>96</v>
      </c>
      <c r="M14" s="113" t="s">
        <v>97</v>
      </c>
      <c r="N14" s="111" t="s">
        <v>108</v>
      </c>
      <c r="O14" s="112" t="s">
        <v>96</v>
      </c>
      <c r="P14" s="113" t="s">
        <v>97</v>
      </c>
      <c r="Q14" s="111" t="s">
        <v>108</v>
      </c>
      <c r="R14" s="112" t="s">
        <v>96</v>
      </c>
      <c r="S14" s="113" t="s">
        <v>97</v>
      </c>
      <c r="T14" s="111" t="s">
        <v>108</v>
      </c>
      <c r="U14" s="167" t="s">
        <v>131</v>
      </c>
      <c r="V14" s="169" t="s">
        <v>134</v>
      </c>
      <c r="W14" s="112" t="s">
        <v>96</v>
      </c>
      <c r="X14" s="113" t="s">
        <v>97</v>
      </c>
    </row>
    <row r="15" spans="1:24" ht="21.75" x14ac:dyDescent="0.5">
      <c r="A15" s="98" t="s">
        <v>109</v>
      </c>
      <c r="B15" s="99">
        <v>3</v>
      </c>
      <c r="C15" s="100">
        <v>2</v>
      </c>
      <c r="D15" s="101">
        <f t="shared" ref="D15:D18" si="12">B15-C15</f>
        <v>1</v>
      </c>
      <c r="E15" s="99">
        <v>0</v>
      </c>
      <c r="F15" s="100">
        <v>0</v>
      </c>
      <c r="G15" s="101">
        <f t="shared" ref="G15:G18" si="13">E15-F15</f>
        <v>0</v>
      </c>
      <c r="H15" s="99">
        <v>0</v>
      </c>
      <c r="I15" s="100">
        <v>0</v>
      </c>
      <c r="J15" s="101">
        <f t="shared" ref="J15:J18" si="14">H15-I15</f>
        <v>0</v>
      </c>
      <c r="K15" s="99">
        <v>0</v>
      </c>
      <c r="L15" s="100">
        <v>0</v>
      </c>
      <c r="M15" s="101">
        <f t="shared" ref="M15:M18" si="15">K15-L15</f>
        <v>0</v>
      </c>
      <c r="N15" s="99">
        <v>0</v>
      </c>
      <c r="O15" s="100">
        <v>0</v>
      </c>
      <c r="P15" s="101">
        <f t="shared" ref="P15:P18" si="16">N15-O15</f>
        <v>0</v>
      </c>
      <c r="Q15" s="99"/>
      <c r="R15" s="100"/>
      <c r="S15" s="101">
        <f t="shared" ref="S15:S18" si="17">Q15-R15</f>
        <v>0</v>
      </c>
      <c r="T15" s="99"/>
      <c r="U15" s="153"/>
      <c r="V15" s="148">
        <f t="shared" ref="V15:V26" si="18">T15-U15</f>
        <v>0</v>
      </c>
      <c r="W15" s="100"/>
      <c r="X15" s="101">
        <f t="shared" ref="X15:X18" si="19">T15-W15</f>
        <v>0</v>
      </c>
    </row>
    <row r="16" spans="1:24" ht="21.75" x14ac:dyDescent="0.5">
      <c r="A16" s="114" t="s">
        <v>110</v>
      </c>
      <c r="B16" s="115">
        <v>2</v>
      </c>
      <c r="C16" s="116">
        <v>1</v>
      </c>
      <c r="D16" s="117">
        <f t="shared" si="12"/>
        <v>1</v>
      </c>
      <c r="E16" s="115">
        <v>0</v>
      </c>
      <c r="F16" s="116">
        <v>0</v>
      </c>
      <c r="G16" s="117">
        <f t="shared" si="13"/>
        <v>0</v>
      </c>
      <c r="H16" s="115">
        <v>0</v>
      </c>
      <c r="I16" s="116">
        <v>0</v>
      </c>
      <c r="J16" s="117">
        <f t="shared" si="14"/>
        <v>0</v>
      </c>
      <c r="K16" s="115">
        <v>2</v>
      </c>
      <c r="L16" s="116">
        <v>2</v>
      </c>
      <c r="M16" s="117">
        <f t="shared" si="15"/>
        <v>0</v>
      </c>
      <c r="N16" s="115">
        <v>2</v>
      </c>
      <c r="O16" s="116">
        <v>1</v>
      </c>
      <c r="P16" s="117">
        <f t="shared" si="16"/>
        <v>1</v>
      </c>
      <c r="Q16" s="115">
        <v>2</v>
      </c>
      <c r="R16" s="116">
        <v>0</v>
      </c>
      <c r="S16" s="117">
        <f t="shared" si="17"/>
        <v>2</v>
      </c>
      <c r="T16" s="115">
        <v>2</v>
      </c>
      <c r="U16" s="155"/>
      <c r="V16" s="148">
        <f t="shared" si="18"/>
        <v>2</v>
      </c>
      <c r="W16" s="116"/>
      <c r="X16" s="117">
        <f t="shared" si="19"/>
        <v>2</v>
      </c>
    </row>
    <row r="17" spans="1:24" ht="21.75" x14ac:dyDescent="0.5">
      <c r="A17" s="118" t="s">
        <v>111</v>
      </c>
      <c r="B17" s="103">
        <v>1</v>
      </c>
      <c r="C17" s="104">
        <v>1</v>
      </c>
      <c r="D17" s="105">
        <f t="shared" si="12"/>
        <v>0</v>
      </c>
      <c r="E17" s="103">
        <v>0</v>
      </c>
      <c r="F17" s="104">
        <v>0</v>
      </c>
      <c r="G17" s="105">
        <f t="shared" si="13"/>
        <v>0</v>
      </c>
      <c r="H17" s="103">
        <v>0</v>
      </c>
      <c r="I17" s="104">
        <v>0</v>
      </c>
      <c r="J17" s="105">
        <f t="shared" si="14"/>
        <v>0</v>
      </c>
      <c r="K17" s="103">
        <v>0</v>
      </c>
      <c r="L17" s="104">
        <v>0</v>
      </c>
      <c r="M17" s="105">
        <f t="shared" si="15"/>
        <v>0</v>
      </c>
      <c r="N17" s="103">
        <v>0</v>
      </c>
      <c r="O17" s="104">
        <v>0</v>
      </c>
      <c r="P17" s="105">
        <f t="shared" si="16"/>
        <v>0</v>
      </c>
      <c r="Q17" s="103"/>
      <c r="R17" s="104"/>
      <c r="S17" s="105">
        <f t="shared" si="17"/>
        <v>0</v>
      </c>
      <c r="T17" s="103"/>
      <c r="U17" s="154"/>
      <c r="V17" s="148">
        <f t="shared" si="18"/>
        <v>0</v>
      </c>
      <c r="W17" s="104"/>
      <c r="X17" s="105">
        <f t="shared" si="19"/>
        <v>0</v>
      </c>
    </row>
    <row r="18" spans="1:24" ht="21.75" x14ac:dyDescent="0.5">
      <c r="A18" s="118" t="s">
        <v>112</v>
      </c>
      <c r="B18" s="103">
        <v>3</v>
      </c>
      <c r="C18" s="104">
        <v>1</v>
      </c>
      <c r="D18" s="105">
        <f t="shared" si="12"/>
        <v>2</v>
      </c>
      <c r="E18" s="103">
        <v>2</v>
      </c>
      <c r="F18" s="104">
        <v>2</v>
      </c>
      <c r="G18" s="105">
        <f t="shared" si="13"/>
        <v>0</v>
      </c>
      <c r="H18" s="103">
        <v>0</v>
      </c>
      <c r="I18" s="104">
        <v>0</v>
      </c>
      <c r="J18" s="105">
        <f t="shared" si="14"/>
        <v>0</v>
      </c>
      <c r="K18" s="103">
        <v>0</v>
      </c>
      <c r="L18" s="104">
        <v>0</v>
      </c>
      <c r="M18" s="105">
        <f t="shared" si="15"/>
        <v>0</v>
      </c>
      <c r="N18" s="103">
        <v>1</v>
      </c>
      <c r="O18" s="104">
        <v>0</v>
      </c>
      <c r="P18" s="105">
        <f t="shared" si="16"/>
        <v>1</v>
      </c>
      <c r="Q18" s="103">
        <v>2</v>
      </c>
      <c r="R18" s="104">
        <v>0</v>
      </c>
      <c r="S18" s="105">
        <f t="shared" si="17"/>
        <v>2</v>
      </c>
      <c r="T18" s="103">
        <v>2</v>
      </c>
      <c r="U18" s="154"/>
      <c r="V18" s="148">
        <f t="shared" si="18"/>
        <v>2</v>
      </c>
      <c r="W18" s="104"/>
      <c r="X18" s="105">
        <f t="shared" si="19"/>
        <v>2</v>
      </c>
    </row>
    <row r="19" spans="1:24" ht="21.75" x14ac:dyDescent="0.2">
      <c r="A19" s="119" t="s">
        <v>113</v>
      </c>
      <c r="B19" s="115">
        <v>1</v>
      </c>
      <c r="C19" s="116">
        <v>1</v>
      </c>
      <c r="D19" s="117">
        <f>B19-C19</f>
        <v>0</v>
      </c>
      <c r="E19" s="115">
        <v>2</v>
      </c>
      <c r="F19" s="116">
        <v>0</v>
      </c>
      <c r="G19" s="117">
        <f>E19-F19</f>
        <v>2</v>
      </c>
      <c r="H19" s="115">
        <v>1</v>
      </c>
      <c r="I19" s="116">
        <v>1</v>
      </c>
      <c r="J19" s="117">
        <f>H19-I19</f>
        <v>0</v>
      </c>
      <c r="K19" s="115">
        <v>2</v>
      </c>
      <c r="L19" s="116">
        <v>2</v>
      </c>
      <c r="M19" s="117">
        <f>K19-L19</f>
        <v>0</v>
      </c>
      <c r="N19" s="103">
        <v>0</v>
      </c>
      <c r="O19" s="104">
        <v>0</v>
      </c>
      <c r="P19" s="117">
        <f>N19-O19</f>
        <v>0</v>
      </c>
      <c r="Q19" s="103">
        <v>1</v>
      </c>
      <c r="R19" s="104">
        <v>1</v>
      </c>
      <c r="S19" s="117">
        <f>Q19-R19</f>
        <v>0</v>
      </c>
      <c r="T19" s="103"/>
      <c r="U19" s="154"/>
      <c r="V19" s="148">
        <f t="shared" si="18"/>
        <v>0</v>
      </c>
      <c r="W19" s="104"/>
      <c r="X19" s="117">
        <f>T19-W19</f>
        <v>0</v>
      </c>
    </row>
    <row r="20" spans="1:24" ht="21.75" x14ac:dyDescent="0.2">
      <c r="A20" s="120" t="s">
        <v>125</v>
      </c>
      <c r="B20" s="103">
        <v>0</v>
      </c>
      <c r="C20" s="104">
        <v>0</v>
      </c>
      <c r="D20" s="105">
        <f>B20-C20</f>
        <v>0</v>
      </c>
      <c r="E20" s="103">
        <v>0</v>
      </c>
      <c r="F20" s="104">
        <v>0</v>
      </c>
      <c r="G20" s="105">
        <f>E20-F20</f>
        <v>0</v>
      </c>
      <c r="H20" s="103">
        <v>0</v>
      </c>
      <c r="I20" s="104">
        <v>0</v>
      </c>
      <c r="J20" s="105">
        <f>H20-I20</f>
        <v>0</v>
      </c>
      <c r="K20" s="103">
        <v>0</v>
      </c>
      <c r="L20" s="104">
        <v>0</v>
      </c>
      <c r="M20" s="105">
        <f>K20-L20</f>
        <v>0</v>
      </c>
      <c r="N20" s="103">
        <v>1</v>
      </c>
      <c r="O20" s="104">
        <v>0</v>
      </c>
      <c r="P20" s="105">
        <f>N20-O20</f>
        <v>1</v>
      </c>
      <c r="Q20" s="103">
        <v>2</v>
      </c>
      <c r="R20" s="104">
        <v>2</v>
      </c>
      <c r="S20" s="105">
        <f>Q20-R20</f>
        <v>0</v>
      </c>
      <c r="T20" s="103"/>
      <c r="U20" s="154"/>
      <c r="V20" s="148">
        <f t="shared" si="18"/>
        <v>0</v>
      </c>
      <c r="W20" s="104"/>
      <c r="X20" s="105">
        <f>T20-W20</f>
        <v>0</v>
      </c>
    </row>
    <row r="21" spans="1:24" ht="21.75" x14ac:dyDescent="0.5">
      <c r="A21" s="102" t="s">
        <v>114</v>
      </c>
      <c r="B21" s="103">
        <v>2</v>
      </c>
      <c r="C21" s="104">
        <v>1</v>
      </c>
      <c r="D21" s="105">
        <f t="shared" ref="D21:D22" si="20">B21-C21</f>
        <v>1</v>
      </c>
      <c r="E21" s="103">
        <v>0</v>
      </c>
      <c r="F21" s="104">
        <v>0</v>
      </c>
      <c r="G21" s="105">
        <f t="shared" ref="G21:G22" si="21">E21-F21</f>
        <v>0</v>
      </c>
      <c r="H21" s="103">
        <v>1</v>
      </c>
      <c r="I21" s="104">
        <v>0</v>
      </c>
      <c r="J21" s="105">
        <f t="shared" ref="J21:J22" si="22">H21-I21</f>
        <v>1</v>
      </c>
      <c r="K21" s="103">
        <v>1</v>
      </c>
      <c r="L21" s="104">
        <v>1</v>
      </c>
      <c r="M21" s="105">
        <f t="shared" ref="M21:M22" si="23">K21-L21</f>
        <v>0</v>
      </c>
      <c r="N21" s="103">
        <v>0</v>
      </c>
      <c r="O21" s="104">
        <v>0</v>
      </c>
      <c r="P21" s="105">
        <f t="shared" ref="P21:P22" si="24">N21-O21</f>
        <v>0</v>
      </c>
      <c r="Q21" s="103"/>
      <c r="R21" s="104"/>
      <c r="S21" s="105">
        <f t="shared" ref="S21:S22" si="25">Q21-R21</f>
        <v>0</v>
      </c>
      <c r="T21" s="103"/>
      <c r="U21" s="154"/>
      <c r="V21" s="148">
        <f t="shared" si="18"/>
        <v>0</v>
      </c>
      <c r="W21" s="104"/>
      <c r="X21" s="105">
        <f t="shared" ref="X21:X22" si="26">T21-W21</f>
        <v>0</v>
      </c>
    </row>
    <row r="22" spans="1:24" ht="21.75" x14ac:dyDescent="0.5">
      <c r="A22" s="102" t="s">
        <v>115</v>
      </c>
      <c r="B22" s="103">
        <v>1</v>
      </c>
      <c r="C22" s="104">
        <v>1</v>
      </c>
      <c r="D22" s="105">
        <f t="shared" si="20"/>
        <v>0</v>
      </c>
      <c r="E22" s="103">
        <v>0</v>
      </c>
      <c r="F22" s="104">
        <v>0</v>
      </c>
      <c r="G22" s="105">
        <f t="shared" si="21"/>
        <v>0</v>
      </c>
      <c r="H22" s="103">
        <v>0</v>
      </c>
      <c r="I22" s="104">
        <v>0</v>
      </c>
      <c r="J22" s="105">
        <f t="shared" si="22"/>
        <v>0</v>
      </c>
      <c r="K22" s="103">
        <v>0</v>
      </c>
      <c r="L22" s="104">
        <v>0</v>
      </c>
      <c r="M22" s="105">
        <f t="shared" si="23"/>
        <v>0</v>
      </c>
      <c r="N22" s="103">
        <v>0</v>
      </c>
      <c r="O22" s="104">
        <v>0</v>
      </c>
      <c r="P22" s="105">
        <f t="shared" si="24"/>
        <v>0</v>
      </c>
      <c r="Q22" s="103"/>
      <c r="R22" s="104"/>
      <c r="S22" s="105">
        <f t="shared" si="25"/>
        <v>0</v>
      </c>
      <c r="T22" s="103"/>
      <c r="U22" s="154"/>
      <c r="V22" s="148">
        <f t="shared" si="18"/>
        <v>0</v>
      </c>
      <c r="W22" s="104"/>
      <c r="X22" s="105">
        <f t="shared" si="26"/>
        <v>0</v>
      </c>
    </row>
    <row r="23" spans="1:24" ht="21.75" customHeight="1" x14ac:dyDescent="0.5">
      <c r="A23" s="102" t="s">
        <v>137</v>
      </c>
      <c r="B23" s="103">
        <v>0</v>
      </c>
      <c r="C23" s="104">
        <v>0</v>
      </c>
      <c r="D23" s="105">
        <f>B23-C23</f>
        <v>0</v>
      </c>
      <c r="E23" s="103">
        <v>0</v>
      </c>
      <c r="F23" s="104">
        <v>0</v>
      </c>
      <c r="G23" s="105">
        <f>E23-F23</f>
        <v>0</v>
      </c>
      <c r="H23" s="103">
        <v>0</v>
      </c>
      <c r="I23" s="104">
        <v>0</v>
      </c>
      <c r="J23" s="105">
        <f>H23-I23</f>
        <v>0</v>
      </c>
      <c r="K23" s="103">
        <v>0</v>
      </c>
      <c r="L23" s="104">
        <v>0</v>
      </c>
      <c r="M23" s="105">
        <f>K23-L23</f>
        <v>0</v>
      </c>
      <c r="N23" s="103">
        <v>0</v>
      </c>
      <c r="O23" s="104">
        <v>0</v>
      </c>
      <c r="P23" s="105">
        <f>N23-O23</f>
        <v>0</v>
      </c>
      <c r="Q23" s="103"/>
      <c r="R23" s="104"/>
      <c r="S23" s="105">
        <f>Q23-R23</f>
        <v>0</v>
      </c>
      <c r="T23" s="149">
        <v>1</v>
      </c>
      <c r="U23" s="154"/>
      <c r="V23" s="154">
        <f t="shared" si="18"/>
        <v>1</v>
      </c>
      <c r="W23" s="104"/>
      <c r="X23" s="105">
        <f>T23-W23</f>
        <v>1</v>
      </c>
    </row>
    <row r="24" spans="1:24" ht="21.75" x14ac:dyDescent="0.5">
      <c r="A24" s="102" t="s">
        <v>116</v>
      </c>
      <c r="B24" s="103">
        <v>0</v>
      </c>
      <c r="C24" s="104">
        <v>0</v>
      </c>
      <c r="D24" s="105">
        <v>0</v>
      </c>
      <c r="E24" s="103">
        <v>0</v>
      </c>
      <c r="F24" s="104">
        <v>0</v>
      </c>
      <c r="G24" s="105">
        <v>0</v>
      </c>
      <c r="H24" s="103">
        <v>1</v>
      </c>
      <c r="I24" s="104">
        <v>1</v>
      </c>
      <c r="J24" s="105">
        <f>H24-I24</f>
        <v>0</v>
      </c>
      <c r="K24" s="103">
        <v>0</v>
      </c>
      <c r="L24" s="104">
        <v>0</v>
      </c>
      <c r="M24" s="105">
        <f>K24-L24</f>
        <v>0</v>
      </c>
      <c r="N24" s="103">
        <v>1</v>
      </c>
      <c r="O24" s="104">
        <v>0</v>
      </c>
      <c r="P24" s="105">
        <f>N24-O24</f>
        <v>1</v>
      </c>
      <c r="Q24" s="103"/>
      <c r="R24" s="104"/>
      <c r="S24" s="105">
        <f>Q24-R24</f>
        <v>0</v>
      </c>
      <c r="T24" s="103"/>
      <c r="U24" s="154"/>
      <c r="V24" s="148">
        <f t="shared" si="18"/>
        <v>0</v>
      </c>
      <c r="W24" s="104"/>
      <c r="X24" s="105">
        <f>T24-W24</f>
        <v>0</v>
      </c>
    </row>
    <row r="25" spans="1:24" ht="21.75" x14ac:dyDescent="0.5">
      <c r="A25" s="102" t="s">
        <v>117</v>
      </c>
      <c r="B25" s="103">
        <v>0</v>
      </c>
      <c r="C25" s="104">
        <v>0</v>
      </c>
      <c r="D25" s="105">
        <f>B25-C25</f>
        <v>0</v>
      </c>
      <c r="E25" s="103">
        <v>0</v>
      </c>
      <c r="F25" s="104">
        <v>0</v>
      </c>
      <c r="G25" s="105">
        <f>E25-F25</f>
        <v>0</v>
      </c>
      <c r="H25" s="103">
        <v>1</v>
      </c>
      <c r="I25" s="104">
        <v>1</v>
      </c>
      <c r="J25" s="105">
        <f>H25-I25</f>
        <v>0</v>
      </c>
      <c r="K25" s="103">
        <v>0</v>
      </c>
      <c r="L25" s="104">
        <v>0</v>
      </c>
      <c r="M25" s="105">
        <f>K25-L25</f>
        <v>0</v>
      </c>
      <c r="N25" s="103">
        <v>0</v>
      </c>
      <c r="O25" s="104">
        <v>0</v>
      </c>
      <c r="P25" s="105">
        <f>N25-O25</f>
        <v>0</v>
      </c>
      <c r="Q25" s="103"/>
      <c r="R25" s="104"/>
      <c r="S25" s="105">
        <f>Q25-R25</f>
        <v>0</v>
      </c>
      <c r="T25" s="103"/>
      <c r="U25" s="154"/>
      <c r="V25" s="148">
        <f t="shared" si="18"/>
        <v>0</v>
      </c>
      <c r="W25" s="104"/>
      <c r="X25" s="105">
        <f>T25-W25</f>
        <v>0</v>
      </c>
    </row>
    <row r="26" spans="1:24" ht="21.75" x14ac:dyDescent="0.5">
      <c r="A26" s="102" t="s">
        <v>118</v>
      </c>
      <c r="B26" s="103">
        <v>2</v>
      </c>
      <c r="C26" s="104">
        <v>2</v>
      </c>
      <c r="D26" s="105">
        <f>B26-C26</f>
        <v>0</v>
      </c>
      <c r="E26" s="103">
        <v>0</v>
      </c>
      <c r="F26" s="104">
        <v>0</v>
      </c>
      <c r="G26" s="105">
        <f>E26-F26</f>
        <v>0</v>
      </c>
      <c r="H26" s="103">
        <v>1</v>
      </c>
      <c r="I26" s="104">
        <v>1</v>
      </c>
      <c r="J26" s="105">
        <f>H26-I26</f>
        <v>0</v>
      </c>
      <c r="K26" s="103">
        <v>0</v>
      </c>
      <c r="L26" s="104">
        <v>0</v>
      </c>
      <c r="M26" s="105">
        <f>K26-L26</f>
        <v>0</v>
      </c>
      <c r="N26" s="103">
        <v>0</v>
      </c>
      <c r="O26" s="104">
        <v>0</v>
      </c>
      <c r="P26" s="105">
        <f>N26-O26</f>
        <v>0</v>
      </c>
      <c r="Q26" s="103"/>
      <c r="R26" s="104"/>
      <c r="S26" s="105">
        <f>Q26-R26</f>
        <v>0</v>
      </c>
      <c r="T26" s="103"/>
      <c r="U26" s="154"/>
      <c r="V26" s="148">
        <f t="shared" si="18"/>
        <v>0</v>
      </c>
      <c r="W26" s="104"/>
      <c r="X26" s="105">
        <f>T26-W26</f>
        <v>0</v>
      </c>
    </row>
    <row r="27" spans="1:24" ht="21.75" x14ac:dyDescent="0.2">
      <c r="A27" s="106" t="s">
        <v>54</v>
      </c>
      <c r="B27" s="121">
        <f>SUM(B15:B26)</f>
        <v>15</v>
      </c>
      <c r="C27" s="122">
        <f>SUM(C19:C26)</f>
        <v>5</v>
      </c>
      <c r="D27" s="123">
        <f>SUM(D19:D26)</f>
        <v>1</v>
      </c>
      <c r="E27" s="121">
        <f>SUM(E15:E26)</f>
        <v>4</v>
      </c>
      <c r="F27" s="122">
        <f>SUM(F19:F26)</f>
        <v>0</v>
      </c>
      <c r="G27" s="123">
        <f>SUM(G19:G26)</f>
        <v>2</v>
      </c>
      <c r="H27" s="121">
        <f>SUM(H15:H26)</f>
        <v>5</v>
      </c>
      <c r="I27" s="122">
        <f>SUM(I19:I26)</f>
        <v>4</v>
      </c>
      <c r="J27" s="123">
        <f>SUM(J19:J26)</f>
        <v>1</v>
      </c>
      <c r="K27" s="121">
        <f>SUM(K15:K26)</f>
        <v>5</v>
      </c>
      <c r="L27" s="122">
        <f>SUM(L19:L26)</f>
        <v>3</v>
      </c>
      <c r="M27" s="123">
        <f>SUM(M19:M26)</f>
        <v>0</v>
      </c>
      <c r="N27" s="128">
        <f>SUM(N15:N26)</f>
        <v>5</v>
      </c>
      <c r="O27" s="122">
        <f t="shared" ref="O27:P27" si="27">SUM(O15:O26)</f>
        <v>1</v>
      </c>
      <c r="P27" s="135">
        <f t="shared" si="27"/>
        <v>4</v>
      </c>
      <c r="Q27" s="128">
        <f>SUM(Q15:Q26)</f>
        <v>7</v>
      </c>
      <c r="R27" s="122">
        <f t="shared" ref="R27:S27" si="28">SUM(R15:R26)</f>
        <v>3</v>
      </c>
      <c r="S27" s="135">
        <f t="shared" si="28"/>
        <v>4</v>
      </c>
      <c r="T27" s="121">
        <f>SUM(T15:T26)</f>
        <v>5</v>
      </c>
      <c r="U27" s="171">
        <f t="shared" ref="U27:V27" si="29">SUM(U15:U26)</f>
        <v>0</v>
      </c>
      <c r="V27" s="170">
        <f t="shared" si="29"/>
        <v>5</v>
      </c>
      <c r="W27" s="122">
        <f t="shared" ref="W27:X27" si="30">SUM(W15:W26)</f>
        <v>0</v>
      </c>
      <c r="X27" s="135">
        <f t="shared" si="30"/>
        <v>5</v>
      </c>
    </row>
    <row r="28" spans="1:24" ht="43.5" x14ac:dyDescent="0.2">
      <c r="A28" s="110" t="s">
        <v>119</v>
      </c>
      <c r="B28" s="111" t="s">
        <v>108</v>
      </c>
      <c r="C28" s="112" t="s">
        <v>96</v>
      </c>
      <c r="D28" s="113" t="s">
        <v>97</v>
      </c>
      <c r="E28" s="111" t="s">
        <v>108</v>
      </c>
      <c r="F28" s="112" t="s">
        <v>96</v>
      </c>
      <c r="G28" s="113" t="s">
        <v>97</v>
      </c>
      <c r="H28" s="111" t="s">
        <v>108</v>
      </c>
      <c r="I28" s="112" t="s">
        <v>96</v>
      </c>
      <c r="J28" s="113" t="s">
        <v>97</v>
      </c>
      <c r="K28" s="111" t="s">
        <v>108</v>
      </c>
      <c r="L28" s="112" t="s">
        <v>96</v>
      </c>
      <c r="M28" s="113" t="s">
        <v>97</v>
      </c>
      <c r="N28" s="111" t="s">
        <v>108</v>
      </c>
      <c r="O28" s="112" t="s">
        <v>96</v>
      </c>
      <c r="P28" s="113" t="s">
        <v>97</v>
      </c>
      <c r="Q28" s="111" t="s">
        <v>108</v>
      </c>
      <c r="R28" s="112" t="s">
        <v>96</v>
      </c>
      <c r="S28" s="113" t="s">
        <v>97</v>
      </c>
      <c r="T28" s="111" t="s">
        <v>108</v>
      </c>
      <c r="U28" s="167" t="s">
        <v>131</v>
      </c>
      <c r="V28" s="169" t="s">
        <v>134</v>
      </c>
      <c r="W28" s="112" t="s">
        <v>96</v>
      </c>
      <c r="X28" s="113" t="s">
        <v>97</v>
      </c>
    </row>
    <row r="29" spans="1:24" ht="21.75" x14ac:dyDescent="0.5">
      <c r="A29" s="124" t="s">
        <v>120</v>
      </c>
      <c r="B29" s="125">
        <v>2</v>
      </c>
      <c r="C29" s="126">
        <v>1</v>
      </c>
      <c r="D29" s="105">
        <f t="shared" ref="D29:D38" si="31">B29-C29</f>
        <v>1</v>
      </c>
      <c r="E29" s="125">
        <v>2</v>
      </c>
      <c r="F29" s="126">
        <v>2</v>
      </c>
      <c r="G29" s="105">
        <f t="shared" ref="G29:G38" si="32">E29-F29</f>
        <v>0</v>
      </c>
      <c r="H29" s="125">
        <v>2</v>
      </c>
      <c r="I29" s="126">
        <v>2</v>
      </c>
      <c r="J29" s="105">
        <f t="shared" ref="J29:J38" si="33">H29-I29</f>
        <v>0</v>
      </c>
      <c r="K29" s="125">
        <v>2</v>
      </c>
      <c r="L29" s="126">
        <v>2</v>
      </c>
      <c r="M29" s="105">
        <f t="shared" ref="M29:M38" si="34">K29-L29</f>
        <v>0</v>
      </c>
      <c r="N29" s="125">
        <v>2</v>
      </c>
      <c r="O29" s="126">
        <v>1</v>
      </c>
      <c r="P29" s="105">
        <f t="shared" ref="P29:P38" si="35">N29-O29</f>
        <v>1</v>
      </c>
      <c r="Q29" s="125">
        <v>2</v>
      </c>
      <c r="R29" s="126">
        <v>2</v>
      </c>
      <c r="S29" s="105">
        <f t="shared" ref="S29:S38" si="36">Q29-R29</f>
        <v>0</v>
      </c>
      <c r="T29" s="125">
        <v>3</v>
      </c>
      <c r="U29" s="156">
        <v>1</v>
      </c>
      <c r="V29" s="148">
        <f t="shared" ref="V29:V38" si="37">T29-U29</f>
        <v>2</v>
      </c>
      <c r="W29" s="126"/>
      <c r="X29" s="105">
        <f t="shared" ref="X29:X38" si="38">T29-W29</f>
        <v>3</v>
      </c>
    </row>
    <row r="30" spans="1:24" ht="21.75" x14ac:dyDescent="0.5">
      <c r="A30" s="124" t="s">
        <v>121</v>
      </c>
      <c r="B30" s="125">
        <v>3</v>
      </c>
      <c r="C30" s="126">
        <v>2</v>
      </c>
      <c r="D30" s="105">
        <f t="shared" si="31"/>
        <v>1</v>
      </c>
      <c r="E30" s="125">
        <v>3</v>
      </c>
      <c r="F30" s="126">
        <v>3</v>
      </c>
      <c r="G30" s="105">
        <f t="shared" si="32"/>
        <v>0</v>
      </c>
      <c r="H30" s="125">
        <v>3</v>
      </c>
      <c r="I30" s="126">
        <v>1</v>
      </c>
      <c r="J30" s="105">
        <f t="shared" si="33"/>
        <v>2</v>
      </c>
      <c r="K30" s="125">
        <v>3</v>
      </c>
      <c r="L30" s="126">
        <v>3</v>
      </c>
      <c r="M30" s="105">
        <f t="shared" si="34"/>
        <v>0</v>
      </c>
      <c r="N30" s="125">
        <v>3</v>
      </c>
      <c r="O30" s="126">
        <v>2</v>
      </c>
      <c r="P30" s="105">
        <f t="shared" si="35"/>
        <v>1</v>
      </c>
      <c r="Q30" s="125">
        <v>3</v>
      </c>
      <c r="R30" s="126"/>
      <c r="S30" s="105">
        <f t="shared" si="36"/>
        <v>3</v>
      </c>
      <c r="T30" s="125">
        <v>3</v>
      </c>
      <c r="U30" s="156"/>
      <c r="V30" s="148">
        <f t="shared" si="37"/>
        <v>3</v>
      </c>
      <c r="W30" s="126"/>
      <c r="X30" s="105">
        <f t="shared" si="38"/>
        <v>3</v>
      </c>
    </row>
    <row r="31" spans="1:24" ht="21.75" x14ac:dyDescent="0.5">
      <c r="A31" s="124" t="s">
        <v>122</v>
      </c>
      <c r="B31" s="125">
        <v>0</v>
      </c>
      <c r="C31" s="126">
        <v>0</v>
      </c>
      <c r="D31" s="105">
        <v>0</v>
      </c>
      <c r="E31" s="125">
        <v>0</v>
      </c>
      <c r="F31" s="126">
        <v>0</v>
      </c>
      <c r="G31" s="105">
        <v>0</v>
      </c>
      <c r="H31" s="125">
        <v>0</v>
      </c>
      <c r="I31" s="126">
        <v>0</v>
      </c>
      <c r="J31" s="105">
        <v>0</v>
      </c>
      <c r="K31" s="125">
        <v>3</v>
      </c>
      <c r="L31" s="126">
        <v>3</v>
      </c>
      <c r="M31" s="105">
        <f t="shared" si="34"/>
        <v>0</v>
      </c>
      <c r="N31" s="125">
        <v>3</v>
      </c>
      <c r="O31" s="126">
        <v>3</v>
      </c>
      <c r="P31" s="105">
        <f t="shared" si="35"/>
        <v>0</v>
      </c>
      <c r="Q31" s="125">
        <v>3</v>
      </c>
      <c r="R31" s="126">
        <v>2</v>
      </c>
      <c r="S31" s="105">
        <f t="shared" si="36"/>
        <v>1</v>
      </c>
      <c r="T31" s="125">
        <v>2</v>
      </c>
      <c r="U31" s="156">
        <v>2</v>
      </c>
      <c r="V31" s="148">
        <f t="shared" si="37"/>
        <v>0</v>
      </c>
      <c r="W31" s="126"/>
      <c r="X31" s="105">
        <f t="shared" si="38"/>
        <v>2</v>
      </c>
    </row>
    <row r="32" spans="1:24" ht="21.75" x14ac:dyDescent="0.5">
      <c r="A32" s="124" t="s">
        <v>126</v>
      </c>
      <c r="B32" s="103">
        <v>0</v>
      </c>
      <c r="C32" s="104">
        <v>0</v>
      </c>
      <c r="D32" s="105">
        <f>B32-C32</f>
        <v>0</v>
      </c>
      <c r="E32" s="103">
        <v>0</v>
      </c>
      <c r="F32" s="104">
        <v>0</v>
      </c>
      <c r="G32" s="105">
        <f>E32-F32</f>
        <v>0</v>
      </c>
      <c r="H32" s="103">
        <v>0</v>
      </c>
      <c r="I32" s="104">
        <v>0</v>
      </c>
      <c r="J32" s="105">
        <f>H32-I32</f>
        <v>0</v>
      </c>
      <c r="K32" s="103">
        <v>0</v>
      </c>
      <c r="L32" s="104">
        <v>0</v>
      </c>
      <c r="M32" s="105">
        <f>K32-L32</f>
        <v>0</v>
      </c>
      <c r="N32" s="125">
        <v>2</v>
      </c>
      <c r="O32" s="126">
        <v>2</v>
      </c>
      <c r="P32" s="105">
        <f t="shared" si="35"/>
        <v>0</v>
      </c>
      <c r="Q32" s="125">
        <v>2</v>
      </c>
      <c r="R32" s="126">
        <v>2</v>
      </c>
      <c r="S32" s="105">
        <f t="shared" si="36"/>
        <v>0</v>
      </c>
      <c r="T32" s="125">
        <v>2</v>
      </c>
      <c r="U32" s="156"/>
      <c r="V32" s="148">
        <f t="shared" si="37"/>
        <v>2</v>
      </c>
      <c r="W32" s="126"/>
      <c r="X32" s="105">
        <f t="shared" si="38"/>
        <v>2</v>
      </c>
    </row>
    <row r="33" spans="1:24" ht="21.75" x14ac:dyDescent="0.5">
      <c r="A33" s="124" t="s">
        <v>132</v>
      </c>
      <c r="B33" s="125"/>
      <c r="C33" s="126"/>
      <c r="D33" s="105"/>
      <c r="E33" s="125"/>
      <c r="F33" s="126"/>
      <c r="G33" s="105"/>
      <c r="H33" s="125"/>
      <c r="I33" s="126"/>
      <c r="J33" s="105"/>
      <c r="K33" s="125"/>
      <c r="L33" s="126"/>
      <c r="M33" s="105"/>
      <c r="N33" s="125"/>
      <c r="O33" s="126"/>
      <c r="P33" s="105"/>
      <c r="Q33" s="125">
        <v>2</v>
      </c>
      <c r="R33" s="126">
        <v>2</v>
      </c>
      <c r="S33" s="105">
        <f t="shared" si="36"/>
        <v>0</v>
      </c>
      <c r="T33" s="125">
        <v>2</v>
      </c>
      <c r="U33" s="156"/>
      <c r="V33" s="148">
        <f t="shared" si="37"/>
        <v>2</v>
      </c>
      <c r="W33" s="126"/>
      <c r="X33" s="105">
        <f t="shared" si="38"/>
        <v>2</v>
      </c>
    </row>
    <row r="34" spans="1:24" ht="21.75" x14ac:dyDescent="0.5">
      <c r="A34" s="164" t="s">
        <v>133</v>
      </c>
      <c r="B34" s="125"/>
      <c r="C34" s="126"/>
      <c r="D34" s="105"/>
      <c r="E34" s="125"/>
      <c r="F34" s="126"/>
      <c r="G34" s="105"/>
      <c r="H34" s="125"/>
      <c r="I34" s="126"/>
      <c r="J34" s="105"/>
      <c r="K34" s="125"/>
      <c r="L34" s="126"/>
      <c r="M34" s="105"/>
      <c r="N34" s="125"/>
      <c r="O34" s="126"/>
      <c r="P34" s="105"/>
      <c r="Q34" s="125">
        <v>2</v>
      </c>
      <c r="R34" s="126">
        <v>2</v>
      </c>
      <c r="S34" s="105">
        <f t="shared" si="36"/>
        <v>0</v>
      </c>
      <c r="T34" s="125">
        <v>2</v>
      </c>
      <c r="U34" s="156">
        <v>2</v>
      </c>
      <c r="V34" s="148">
        <f t="shared" si="37"/>
        <v>0</v>
      </c>
      <c r="W34" s="126"/>
      <c r="X34" s="105">
        <f t="shared" si="38"/>
        <v>2</v>
      </c>
    </row>
    <row r="35" spans="1:24" ht="21.75" x14ac:dyDescent="0.5">
      <c r="A35" s="164" t="s">
        <v>135</v>
      </c>
      <c r="B35" s="125"/>
      <c r="C35" s="126"/>
      <c r="D35" s="105"/>
      <c r="E35" s="125"/>
      <c r="F35" s="126"/>
      <c r="G35" s="105"/>
      <c r="H35" s="125"/>
      <c r="I35" s="126"/>
      <c r="J35" s="105"/>
      <c r="K35" s="125"/>
      <c r="L35" s="126"/>
      <c r="M35" s="105"/>
      <c r="N35" s="125"/>
      <c r="O35" s="126"/>
      <c r="P35" s="105"/>
      <c r="Q35" s="125"/>
      <c r="R35" s="126"/>
      <c r="S35" s="105"/>
      <c r="T35" s="125">
        <v>2</v>
      </c>
      <c r="U35" s="156">
        <v>2</v>
      </c>
      <c r="V35" s="148">
        <f t="shared" si="37"/>
        <v>0</v>
      </c>
      <c r="W35" s="126"/>
      <c r="X35" s="105">
        <f t="shared" si="38"/>
        <v>2</v>
      </c>
    </row>
    <row r="36" spans="1:24" ht="21.75" x14ac:dyDescent="0.5">
      <c r="A36" s="163" t="s">
        <v>136</v>
      </c>
      <c r="B36" s="125"/>
      <c r="C36" s="126"/>
      <c r="D36" s="105"/>
      <c r="E36" s="125"/>
      <c r="F36" s="126"/>
      <c r="G36" s="105"/>
      <c r="H36" s="125"/>
      <c r="I36" s="126"/>
      <c r="J36" s="105"/>
      <c r="K36" s="125"/>
      <c r="L36" s="126"/>
      <c r="M36" s="105"/>
      <c r="N36" s="125"/>
      <c r="O36" s="126"/>
      <c r="P36" s="105"/>
      <c r="Q36" s="125"/>
      <c r="R36" s="126"/>
      <c r="S36" s="105"/>
      <c r="T36" s="125">
        <v>3</v>
      </c>
      <c r="U36" s="156"/>
      <c r="V36" s="148">
        <f t="shared" si="37"/>
        <v>3</v>
      </c>
      <c r="W36" s="126"/>
      <c r="X36" s="105">
        <f t="shared" si="38"/>
        <v>3</v>
      </c>
    </row>
    <row r="37" spans="1:24" ht="21.75" x14ac:dyDescent="0.5">
      <c r="A37" s="163" t="s">
        <v>138</v>
      </c>
      <c r="B37" s="125"/>
      <c r="C37" s="126"/>
      <c r="D37" s="105"/>
      <c r="E37" s="125"/>
      <c r="F37" s="126"/>
      <c r="G37" s="105"/>
      <c r="H37" s="125"/>
      <c r="I37" s="126"/>
      <c r="J37" s="105"/>
      <c r="K37" s="125"/>
      <c r="L37" s="126"/>
      <c r="M37" s="105"/>
      <c r="N37" s="125"/>
      <c r="O37" s="126"/>
      <c r="P37" s="105"/>
      <c r="Q37" s="125"/>
      <c r="R37" s="126"/>
      <c r="S37" s="105"/>
      <c r="T37" s="125">
        <v>6</v>
      </c>
      <c r="U37" s="156"/>
      <c r="V37" s="148">
        <f t="shared" si="37"/>
        <v>6</v>
      </c>
      <c r="W37" s="126"/>
      <c r="X37" s="105">
        <f t="shared" si="38"/>
        <v>6</v>
      </c>
    </row>
    <row r="38" spans="1:24" ht="21.75" x14ac:dyDescent="0.5">
      <c r="A38" s="124" t="s">
        <v>123</v>
      </c>
      <c r="B38" s="125">
        <v>0</v>
      </c>
      <c r="C38" s="126">
        <v>0</v>
      </c>
      <c r="D38" s="105">
        <f t="shared" si="31"/>
        <v>0</v>
      </c>
      <c r="E38" s="125">
        <v>8</v>
      </c>
      <c r="F38" s="126">
        <v>8</v>
      </c>
      <c r="G38" s="105">
        <f t="shared" si="32"/>
        <v>0</v>
      </c>
      <c r="H38" s="125">
        <v>8</v>
      </c>
      <c r="I38" s="126">
        <v>8</v>
      </c>
      <c r="J38" s="105">
        <f t="shared" si="33"/>
        <v>0</v>
      </c>
      <c r="K38" s="125">
        <v>12</v>
      </c>
      <c r="L38" s="126">
        <v>12</v>
      </c>
      <c r="M38" s="105">
        <f t="shared" si="34"/>
        <v>0</v>
      </c>
      <c r="N38" s="125">
        <v>15</v>
      </c>
      <c r="O38" s="126">
        <v>15</v>
      </c>
      <c r="P38" s="105">
        <f t="shared" si="35"/>
        <v>0</v>
      </c>
      <c r="Q38" s="125">
        <v>15</v>
      </c>
      <c r="R38" s="126">
        <v>15</v>
      </c>
      <c r="S38" s="105">
        <f t="shared" si="36"/>
        <v>0</v>
      </c>
      <c r="T38" s="125">
        <v>15</v>
      </c>
      <c r="U38" s="156"/>
      <c r="V38" s="148">
        <f t="shared" si="37"/>
        <v>15</v>
      </c>
      <c r="W38" s="126"/>
      <c r="X38" s="105">
        <f t="shared" si="38"/>
        <v>15</v>
      </c>
    </row>
    <row r="39" spans="1:24" ht="22.5" thickBot="1" x14ac:dyDescent="0.55000000000000004">
      <c r="A39" s="127" t="s">
        <v>54</v>
      </c>
      <c r="B39" s="128">
        <f t="shared" ref="B39:S39" si="39">SUM(B29:B38)</f>
        <v>5</v>
      </c>
      <c r="C39" s="129">
        <f t="shared" si="39"/>
        <v>3</v>
      </c>
      <c r="D39" s="130">
        <f t="shared" si="39"/>
        <v>2</v>
      </c>
      <c r="E39" s="128">
        <f t="shared" si="39"/>
        <v>13</v>
      </c>
      <c r="F39" s="129">
        <f t="shared" si="39"/>
        <v>13</v>
      </c>
      <c r="G39" s="130">
        <f t="shared" si="39"/>
        <v>0</v>
      </c>
      <c r="H39" s="128">
        <f t="shared" si="39"/>
        <v>13</v>
      </c>
      <c r="I39" s="129">
        <f t="shared" si="39"/>
        <v>11</v>
      </c>
      <c r="J39" s="130">
        <f t="shared" si="39"/>
        <v>2</v>
      </c>
      <c r="K39" s="128">
        <f t="shared" si="39"/>
        <v>20</v>
      </c>
      <c r="L39" s="129">
        <f t="shared" si="39"/>
        <v>20</v>
      </c>
      <c r="M39" s="130">
        <f t="shared" si="39"/>
        <v>0</v>
      </c>
      <c r="N39" s="128">
        <f t="shared" si="39"/>
        <v>25</v>
      </c>
      <c r="O39" s="129">
        <f t="shared" si="39"/>
        <v>23</v>
      </c>
      <c r="P39" s="130">
        <f t="shared" si="39"/>
        <v>2</v>
      </c>
      <c r="Q39" s="128">
        <f t="shared" si="39"/>
        <v>29</v>
      </c>
      <c r="R39" s="129">
        <f t="shared" si="39"/>
        <v>25</v>
      </c>
      <c r="S39" s="130">
        <f t="shared" si="39"/>
        <v>4</v>
      </c>
      <c r="T39" s="172">
        <f t="shared" ref="T39:X39" si="40">SUM(T29:T38)</f>
        <v>40</v>
      </c>
      <c r="U39" s="166">
        <f t="shared" si="40"/>
        <v>7</v>
      </c>
      <c r="V39" s="129">
        <f t="shared" si="40"/>
        <v>33</v>
      </c>
      <c r="W39" s="129">
        <f t="shared" si="40"/>
        <v>0</v>
      </c>
      <c r="X39" s="130">
        <f t="shared" si="40"/>
        <v>40</v>
      </c>
    </row>
    <row r="40" spans="1:24" ht="22.5" thickBot="1" x14ac:dyDescent="0.55000000000000004">
      <c r="A40" s="131" t="s">
        <v>124</v>
      </c>
      <c r="B40" s="132">
        <f t="shared" ref="B40:P40" si="41">B13+B27+B39</f>
        <v>50</v>
      </c>
      <c r="C40" s="133">
        <f t="shared" si="41"/>
        <v>32</v>
      </c>
      <c r="D40" s="134">
        <f t="shared" si="41"/>
        <v>9</v>
      </c>
      <c r="E40" s="132">
        <f t="shared" si="41"/>
        <v>51</v>
      </c>
      <c r="F40" s="133">
        <f t="shared" si="41"/>
        <v>39</v>
      </c>
      <c r="G40" s="134">
        <f t="shared" si="41"/>
        <v>10</v>
      </c>
      <c r="H40" s="132">
        <f t="shared" si="41"/>
        <v>53</v>
      </c>
      <c r="I40" s="133">
        <f t="shared" si="41"/>
        <v>38</v>
      </c>
      <c r="J40" s="134">
        <f t="shared" si="41"/>
        <v>15</v>
      </c>
      <c r="K40" s="132">
        <f t="shared" si="41"/>
        <v>55</v>
      </c>
      <c r="L40" s="133">
        <f t="shared" si="41"/>
        <v>33</v>
      </c>
      <c r="M40" s="134">
        <f t="shared" si="41"/>
        <v>20</v>
      </c>
      <c r="N40" s="132">
        <f t="shared" si="41"/>
        <v>59</v>
      </c>
      <c r="O40" s="133">
        <f t="shared" si="41"/>
        <v>45</v>
      </c>
      <c r="P40" s="134">
        <f t="shared" si="41"/>
        <v>14</v>
      </c>
      <c r="Q40" s="132">
        <f>Q13+Q27+Q39</f>
        <v>66</v>
      </c>
      <c r="R40" s="133">
        <f>R13+R27+R39</f>
        <v>49</v>
      </c>
      <c r="S40" s="134">
        <f>S13+S27+S39</f>
        <v>17</v>
      </c>
      <c r="T40" s="132">
        <f t="shared" ref="T40:X40" si="42">T13+T27+T39</f>
        <v>77</v>
      </c>
      <c r="U40" s="157">
        <f t="shared" si="42"/>
        <v>9</v>
      </c>
      <c r="V40" s="132">
        <f t="shared" si="42"/>
        <v>68</v>
      </c>
      <c r="W40" s="133">
        <f t="shared" si="42"/>
        <v>0</v>
      </c>
      <c r="X40" s="134">
        <f t="shared" si="42"/>
        <v>77</v>
      </c>
    </row>
  </sheetData>
  <mergeCells count="8">
    <mergeCell ref="Q2:S2"/>
    <mergeCell ref="T2:X2"/>
    <mergeCell ref="A1:P1"/>
    <mergeCell ref="N2:P2"/>
    <mergeCell ref="B2:D2"/>
    <mergeCell ref="E2:G2"/>
    <mergeCell ref="H2:J2"/>
    <mergeCell ref="K2:M2"/>
  </mergeCells>
  <printOptions horizontalCentered="1"/>
  <pageMargins left="0.11811023622047245" right="0.19685039370078741" top="0.35433070866141736" bottom="0.15748031496062992" header="0.31496062992125984" footer="0.11811023622047245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6BF5E-117E-49A7-B899-A0E7ED5D00C0}">
  <dimension ref="A1:G9"/>
  <sheetViews>
    <sheetView workbookViewId="0">
      <selection sqref="A1:G9"/>
    </sheetView>
  </sheetViews>
  <sheetFormatPr defaultRowHeight="14.25" x14ac:dyDescent="0.2"/>
  <cols>
    <col min="1" max="1" width="22.25" customWidth="1"/>
  </cols>
  <sheetData>
    <row r="1" spans="1:7" ht="21.75" x14ac:dyDescent="0.2">
      <c r="A1" s="158"/>
      <c r="B1" s="100"/>
      <c r="C1" s="100"/>
      <c r="D1" s="100"/>
      <c r="E1" s="100"/>
      <c r="F1" s="100"/>
      <c r="G1" s="159"/>
    </row>
    <row r="2" spans="1:7" ht="21.75" x14ac:dyDescent="0.5">
      <c r="A2" s="160"/>
      <c r="B2" s="104"/>
      <c r="C2" s="104"/>
      <c r="D2" s="104"/>
      <c r="E2" s="104"/>
      <c r="F2" s="104"/>
      <c r="G2" s="161"/>
    </row>
    <row r="3" spans="1:7" ht="21.75" x14ac:dyDescent="0.5">
      <c r="A3" s="160"/>
      <c r="B3" s="104"/>
      <c r="C3" s="104"/>
      <c r="D3" s="104"/>
      <c r="E3" s="104"/>
      <c r="F3" s="104"/>
      <c r="G3" s="161"/>
    </row>
    <row r="4" spans="1:7" ht="21.75" x14ac:dyDescent="0.5">
      <c r="A4" s="160"/>
      <c r="B4" s="104"/>
      <c r="C4" s="104"/>
      <c r="D4" s="104"/>
      <c r="E4" s="104"/>
      <c r="F4" s="104"/>
      <c r="G4" s="161"/>
    </row>
    <row r="5" spans="1:7" ht="21.75" x14ac:dyDescent="0.5">
      <c r="A5" s="162"/>
      <c r="B5" s="104"/>
      <c r="C5" s="104"/>
      <c r="D5" s="104"/>
      <c r="E5" s="104"/>
      <c r="F5" s="104"/>
      <c r="G5" s="161"/>
    </row>
    <row r="6" spans="1:7" ht="21.75" x14ac:dyDescent="0.5">
      <c r="A6" s="160"/>
      <c r="B6" s="104"/>
      <c r="C6" s="104"/>
      <c r="D6" s="104"/>
      <c r="E6" s="104"/>
      <c r="F6" s="104"/>
      <c r="G6" s="161"/>
    </row>
    <row r="7" spans="1:7" ht="21.75" x14ac:dyDescent="0.5">
      <c r="A7" s="160"/>
      <c r="B7" s="104"/>
      <c r="C7" s="104"/>
      <c r="D7" s="104"/>
      <c r="E7" s="104"/>
      <c r="F7" s="104"/>
      <c r="G7" s="161"/>
    </row>
    <row r="8" spans="1:7" ht="21.75" x14ac:dyDescent="0.5">
      <c r="A8" s="160"/>
      <c r="B8" s="104"/>
      <c r="C8" s="104"/>
      <c r="D8" s="104"/>
      <c r="E8" s="104"/>
      <c r="F8" s="104"/>
      <c r="G8" s="161"/>
    </row>
    <row r="9" spans="1:7" ht="21.75" x14ac:dyDescent="0.5">
      <c r="A9" s="160"/>
      <c r="B9" s="104"/>
      <c r="C9" s="104"/>
      <c r="D9" s="104"/>
      <c r="E9" s="104"/>
      <c r="F9" s="104"/>
      <c r="G9" s="1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สรุป</vt:lpstr>
      <vt:lpstr>จำนวนโควตา</vt:lpstr>
      <vt:lpstr>แพทย์พี่เลื้ยง</vt:lpstr>
      <vt:lpstr>โควตาศิริราช</vt:lpstr>
      <vt:lpstr>Sheet1</vt:lpstr>
      <vt:lpstr>โควตาศิริราช!Print_Area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SUJAREE_WI</dc:creator>
  <cp:lastModifiedBy>User</cp:lastModifiedBy>
  <dcterms:created xsi:type="dcterms:W3CDTF">2017-05-05T07:16:30Z</dcterms:created>
  <dcterms:modified xsi:type="dcterms:W3CDTF">2023-09-14T06:40:50Z</dcterms:modified>
</cp:coreProperties>
</file>